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G:\Fiscal\RFP - Enterprise Resource Planning\RFP Packet\"/>
    </mc:Choice>
  </mc:AlternateContent>
  <xr:revisionPtr revIDLastSave="0" documentId="13_ncr:1_{829A2949-9054-4339-921C-B96ABDB6D8A3}" xr6:coauthVersionLast="47" xr6:coauthVersionMax="47" xr10:uidLastSave="{00000000-0000-0000-0000-000000000000}"/>
  <bookViews>
    <workbookView xWindow="-120" yWindow="-120" windowWidth="29040" windowHeight="15840" tabRatio="820" xr2:uid="{00000000-000D-0000-FFFF-FFFF00000000}"/>
  </bookViews>
  <sheets>
    <sheet name="Main Index and Instructions" sheetId="18" r:id="rId1"/>
    <sheet name="Summary" sheetId="11" r:id="rId2"/>
    <sheet name="Licenses" sheetId="13" r:id="rId3"/>
    <sheet name="Hosting" sheetId="26" r:id="rId4"/>
    <sheet name="Services" sheetId="2" r:id="rId5"/>
    <sheet name="Optional Products" sheetId="23" r:id="rId6"/>
    <sheet name="Optional Services" sheetId="24" r:id="rId7"/>
  </sheets>
  <definedNames>
    <definedName name="_xlnm.Print_Area" localSheetId="3">Hosting!$A:$I</definedName>
    <definedName name="_xlnm.Print_Area" localSheetId="2">Licenses!$A:$M</definedName>
    <definedName name="_xlnm.Print_Area" localSheetId="4">Services!$A:$G</definedName>
    <definedName name="_xlnm.Print_Titles" localSheetId="3">Hosting!$1:$4</definedName>
    <definedName name="_xlnm.Print_Titles" localSheetId="2">Licenses!$1:$4</definedName>
    <definedName name="_xlnm.Print_Titles" localSheetId="5">'Optional Products'!$1:$4</definedName>
    <definedName name="_xlnm.Print_Titles" localSheetId="6">'Optional Services'!$1:$4</definedName>
    <definedName name="_xlnm.Print_Titles" localSheetId="4">Services!$1:$4</definedName>
    <definedName name="Services">Summary!$H$6:$H$16</definedName>
    <definedName name="Software">Summary!$C$6:$C$16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11" l="1"/>
  <c r="A20" i="11" l="1"/>
  <c r="A46" i="11"/>
  <c r="A43" i="11"/>
  <c r="A45" i="11"/>
  <c r="A44" i="11"/>
  <c r="A42" i="11"/>
  <c r="E42" i="11" s="1"/>
  <c r="A41" i="11"/>
  <c r="A40" i="11"/>
  <c r="A39" i="11"/>
  <c r="A38" i="11"/>
  <c r="I6" i="26"/>
  <c r="H33" i="26"/>
  <c r="G33" i="26"/>
  <c r="F33" i="26"/>
  <c r="E33" i="26"/>
  <c r="D33" i="26"/>
  <c r="A33" i="26"/>
  <c r="I32" i="26"/>
  <c r="I31" i="26"/>
  <c r="I30" i="26"/>
  <c r="I29" i="26"/>
  <c r="I28" i="26"/>
  <c r="I27" i="26"/>
  <c r="I26" i="26"/>
  <c r="I25" i="26"/>
  <c r="I24" i="26"/>
  <c r="I23" i="26"/>
  <c r="I22" i="26"/>
  <c r="I21" i="26"/>
  <c r="I20" i="26"/>
  <c r="I19" i="26"/>
  <c r="I18" i="26"/>
  <c r="I17" i="26"/>
  <c r="I16" i="26"/>
  <c r="I15" i="26"/>
  <c r="I14" i="26"/>
  <c r="I13" i="26"/>
  <c r="I12" i="26"/>
  <c r="I11" i="26"/>
  <c r="I10" i="26"/>
  <c r="I9" i="26"/>
  <c r="I8" i="26"/>
  <c r="I7" i="26"/>
  <c r="I5" i="26"/>
  <c r="I1" i="26"/>
  <c r="A1" i="26"/>
  <c r="E39" i="11" l="1"/>
  <c r="H39" i="11"/>
  <c r="D39" i="11"/>
  <c r="E40" i="11"/>
  <c r="G40" i="11"/>
  <c r="H40" i="11"/>
  <c r="D40" i="11"/>
  <c r="E41" i="11"/>
  <c r="G41" i="11"/>
  <c r="H41" i="11"/>
  <c r="E44" i="11"/>
  <c r="H44" i="11"/>
  <c r="E45" i="11"/>
  <c r="G45" i="11"/>
  <c r="H45" i="11"/>
  <c r="E43" i="11"/>
  <c r="G43" i="11"/>
  <c r="H43" i="11"/>
  <c r="D43" i="11"/>
  <c r="D44" i="11"/>
  <c r="G44" i="11"/>
  <c r="G42" i="11"/>
  <c r="G39" i="11"/>
  <c r="D41" i="11"/>
  <c r="D45" i="11"/>
  <c r="F45" i="11"/>
  <c r="F44" i="11"/>
  <c r="F43" i="11"/>
  <c r="F42" i="11"/>
  <c r="F41" i="11"/>
  <c r="F40" i="11"/>
  <c r="F39" i="11"/>
  <c r="H42" i="11"/>
  <c r="D42" i="11"/>
  <c r="I33" i="26"/>
  <c r="E57" i="11"/>
  <c r="E56" i="11"/>
  <c r="H56" i="11" s="1"/>
  <c r="E55" i="11"/>
  <c r="H55" i="11" s="1"/>
  <c r="E54" i="11"/>
  <c r="H54" i="11" s="1"/>
  <c r="E53" i="11"/>
  <c r="H53" i="11" s="1"/>
  <c r="E52" i="11"/>
  <c r="H52" i="11" s="1"/>
  <c r="E51" i="11"/>
  <c r="H51" i="11" s="1"/>
  <c r="E50" i="11"/>
  <c r="H50" i="11" s="1"/>
  <c r="I45" i="11" l="1"/>
  <c r="H57" i="11"/>
  <c r="A33" i="2"/>
  <c r="G5" i="13"/>
  <c r="M5" i="13" s="1"/>
  <c r="G6" i="13"/>
  <c r="M6" i="13" s="1"/>
  <c r="G7" i="13"/>
  <c r="M7" i="13" s="1"/>
  <c r="G8" i="13"/>
  <c r="M8" i="13" s="1"/>
  <c r="G9" i="13"/>
  <c r="M9" i="13" s="1"/>
  <c r="G10" i="13"/>
  <c r="M10" i="13" s="1"/>
  <c r="G11" i="13"/>
  <c r="M11" i="13" s="1"/>
  <c r="G12" i="13"/>
  <c r="M12" i="13" s="1"/>
  <c r="G13" i="13"/>
  <c r="M13" i="13" s="1"/>
  <c r="G14" i="13"/>
  <c r="M14" i="13" s="1"/>
  <c r="G15" i="13"/>
  <c r="M15" i="13" s="1"/>
  <c r="G16" i="13"/>
  <c r="M16" i="13" s="1"/>
  <c r="G17" i="13"/>
  <c r="M17" i="13" s="1"/>
  <c r="G18" i="13"/>
  <c r="M18" i="13" s="1"/>
  <c r="G19" i="13"/>
  <c r="M19" i="13" s="1"/>
  <c r="G20" i="13"/>
  <c r="M20" i="13" s="1"/>
  <c r="G21" i="13"/>
  <c r="M21" i="13" s="1"/>
  <c r="G22" i="13"/>
  <c r="M22" i="13" s="1"/>
  <c r="G23" i="13"/>
  <c r="M23" i="13" s="1"/>
  <c r="G24" i="13"/>
  <c r="M24" i="13" s="1"/>
  <c r="G25" i="13"/>
  <c r="M25" i="13" s="1"/>
  <c r="G26" i="13"/>
  <c r="M26" i="13" s="1"/>
  <c r="G27" i="13"/>
  <c r="M27" i="13" s="1"/>
  <c r="G28" i="13"/>
  <c r="M28" i="13" s="1"/>
  <c r="G29" i="13"/>
  <c r="M29" i="13" s="1"/>
  <c r="G30" i="13"/>
  <c r="M30" i="13" s="1"/>
  <c r="G31" i="13"/>
  <c r="M31" i="13" s="1"/>
  <c r="G32" i="13"/>
  <c r="M32" i="13" s="1"/>
  <c r="A33" i="13"/>
  <c r="H33" i="13"/>
  <c r="I33" i="13"/>
  <c r="J33" i="13"/>
  <c r="K33" i="13"/>
  <c r="L33" i="13"/>
  <c r="G32" i="2"/>
  <c r="G31" i="2"/>
  <c r="G30" i="2"/>
  <c r="G18" i="24"/>
  <c r="G17" i="24"/>
  <c r="G16" i="24"/>
  <c r="G15" i="24"/>
  <c r="G14" i="24"/>
  <c r="G13" i="24"/>
  <c r="G12" i="24"/>
  <c r="G11" i="24"/>
  <c r="A24" i="11"/>
  <c r="A23" i="11"/>
  <c r="A20" i="24"/>
  <c r="G19" i="24"/>
  <c r="G10" i="24"/>
  <c r="G9" i="24"/>
  <c r="G8" i="24"/>
  <c r="G7" i="24"/>
  <c r="G6" i="24"/>
  <c r="G5" i="24"/>
  <c r="G1" i="24"/>
  <c r="A1" i="24"/>
  <c r="K20" i="23"/>
  <c r="H23" i="11" s="1"/>
  <c r="J20" i="23"/>
  <c r="G23" i="11" s="1"/>
  <c r="I20" i="23"/>
  <c r="F23" i="11" s="1"/>
  <c r="H20" i="23"/>
  <c r="E23" i="11" s="1"/>
  <c r="G20" i="23"/>
  <c r="D23" i="11" s="1"/>
  <c r="A20" i="23"/>
  <c r="F19" i="23"/>
  <c r="L19" i="23" s="1"/>
  <c r="F18" i="23"/>
  <c r="L18" i="23" s="1"/>
  <c r="F17" i="23"/>
  <c r="L17" i="23" s="1"/>
  <c r="F16" i="23"/>
  <c r="L16" i="23" s="1"/>
  <c r="F15" i="23"/>
  <c r="L15" i="23" s="1"/>
  <c r="F14" i="23"/>
  <c r="L14" i="23" s="1"/>
  <c r="F13" i="23"/>
  <c r="L13" i="23" s="1"/>
  <c r="F12" i="23"/>
  <c r="L12" i="23" s="1"/>
  <c r="F11" i="23"/>
  <c r="L11" i="23" s="1"/>
  <c r="F10" i="23"/>
  <c r="L10" i="23" s="1"/>
  <c r="F9" i="23"/>
  <c r="L9" i="23" s="1"/>
  <c r="F8" i="23"/>
  <c r="L8" i="23" s="1"/>
  <c r="F7" i="23"/>
  <c r="L7" i="23" s="1"/>
  <c r="F6" i="23"/>
  <c r="L6" i="23" s="1"/>
  <c r="F5" i="23"/>
  <c r="L1" i="23"/>
  <c r="A1" i="23"/>
  <c r="G28" i="2"/>
  <c r="A27" i="11"/>
  <c r="A56" i="11"/>
  <c r="A55" i="11"/>
  <c r="A54" i="11"/>
  <c r="A53" i="11"/>
  <c r="A52" i="11"/>
  <c r="A51" i="11"/>
  <c r="A50" i="11"/>
  <c r="A34" i="11"/>
  <c r="A33" i="11"/>
  <c r="G33" i="11" s="1"/>
  <c r="A32" i="11"/>
  <c r="A30" i="11"/>
  <c r="A29" i="11"/>
  <c r="A28" i="11"/>
  <c r="C28" i="11" s="1"/>
  <c r="A31" i="11"/>
  <c r="A19" i="11"/>
  <c r="A35" i="11"/>
  <c r="M33" i="13" l="1"/>
  <c r="G33" i="13"/>
  <c r="G20" i="24"/>
  <c r="C24" i="11" s="1"/>
  <c r="F20" i="23"/>
  <c r="C23" i="11" s="1"/>
  <c r="L5" i="23"/>
  <c r="L20" i="23" s="1"/>
  <c r="E34" i="11"/>
  <c r="H32" i="11"/>
  <c r="C56" i="11"/>
  <c r="D33" i="11"/>
  <c r="H33" i="11"/>
  <c r="C32" i="11"/>
  <c r="E32" i="11"/>
  <c r="G32" i="11"/>
  <c r="F32" i="11"/>
  <c r="F34" i="11"/>
  <c r="E33" i="11"/>
  <c r="C34" i="11"/>
  <c r="G34" i="11"/>
  <c r="D32" i="11"/>
  <c r="F33" i="11"/>
  <c r="D34" i="11"/>
  <c r="H34" i="11"/>
  <c r="C33" i="11"/>
  <c r="G29" i="2"/>
  <c r="G27" i="2"/>
  <c r="C54" i="11" s="1"/>
  <c r="G26" i="2"/>
  <c r="C53" i="11" s="1"/>
  <c r="G25" i="2"/>
  <c r="C52" i="11" s="1"/>
  <c r="G19" i="2"/>
  <c r="G24" i="2"/>
  <c r="G23" i="2"/>
  <c r="G18" i="2"/>
  <c r="G16" i="2"/>
  <c r="G22" i="2"/>
  <c r="G21" i="2"/>
  <c r="G20" i="2"/>
  <c r="G17" i="2"/>
  <c r="G15" i="2"/>
  <c r="G14" i="2"/>
  <c r="G13" i="2"/>
  <c r="G12" i="2"/>
  <c r="G11" i="2"/>
  <c r="G10" i="2"/>
  <c r="G9" i="2"/>
  <c r="G8" i="2"/>
  <c r="G7" i="2"/>
  <c r="G6" i="2"/>
  <c r="A21" i="11"/>
  <c r="A57" i="11"/>
  <c r="A49" i="11"/>
  <c r="G5" i="2"/>
  <c r="G1" i="2"/>
  <c r="A1" i="2"/>
  <c r="H29" i="11"/>
  <c r="H28" i="11"/>
  <c r="A1" i="13"/>
  <c r="I23" i="11" l="1"/>
  <c r="C55" i="11"/>
  <c r="C51" i="11"/>
  <c r="I33" i="11"/>
  <c r="I32" i="11"/>
  <c r="I34" i="11"/>
  <c r="E30" i="11"/>
  <c r="H30" i="11"/>
  <c r="E31" i="11"/>
  <c r="H31" i="11"/>
  <c r="G33" i="2"/>
  <c r="H58" i="11" s="1"/>
  <c r="G58" i="11" s="1"/>
  <c r="C50" i="11"/>
  <c r="E28" i="11"/>
  <c r="E29" i="11"/>
  <c r="G28" i="11"/>
  <c r="F31" i="11"/>
  <c r="C31" i="11"/>
  <c r="F30" i="11"/>
  <c r="F28" i="11"/>
  <c r="G31" i="11"/>
  <c r="F29" i="11"/>
  <c r="G29" i="11"/>
  <c r="G30" i="11"/>
  <c r="C29" i="11"/>
  <c r="D28" i="11"/>
  <c r="D29" i="11"/>
  <c r="D30" i="11"/>
  <c r="D31" i="11"/>
  <c r="C30" i="11"/>
  <c r="I43" i="11" l="1"/>
  <c r="D35" i="11"/>
  <c r="C57" i="11"/>
  <c r="H35" i="11"/>
  <c r="F35" i="11"/>
  <c r="G35" i="11"/>
  <c r="E35" i="11"/>
  <c r="C35" i="11"/>
  <c r="I30" i="11"/>
  <c r="I28" i="11"/>
  <c r="I31" i="11"/>
  <c r="I29" i="11"/>
  <c r="I42" i="11" l="1"/>
  <c r="C36" i="11"/>
  <c r="C21" i="11"/>
  <c r="C58" i="11"/>
  <c r="B58" i="11" s="1"/>
  <c r="G36" i="11"/>
  <c r="F36" i="11"/>
  <c r="D36" i="11"/>
  <c r="E19" i="11"/>
  <c r="E36" i="11"/>
  <c r="H19" i="11"/>
  <c r="H36" i="11"/>
  <c r="I35" i="11"/>
  <c r="L34" i="13"/>
  <c r="G34" i="2"/>
  <c r="G19" i="11"/>
  <c r="D19" i="11"/>
  <c r="F19" i="11"/>
  <c r="C19" i="11"/>
  <c r="G34" i="13"/>
  <c r="I21" i="11" l="1"/>
  <c r="I36" i="11"/>
  <c r="B36" i="11" s="1"/>
  <c r="M34" i="13"/>
  <c r="I19" i="11"/>
  <c r="K34" i="13" l="1"/>
  <c r="J34" i="13"/>
  <c r="I34" i="13"/>
  <c r="H34" i="13"/>
  <c r="M1" i="13"/>
  <c r="I39" i="11" l="1"/>
  <c r="I24" i="11" l="1"/>
  <c r="I40" i="11" l="1"/>
  <c r="C22" i="11"/>
  <c r="C25" i="11" l="1"/>
  <c r="I44" i="11" l="1"/>
  <c r="I41" i="11"/>
  <c r="F46" i="11"/>
  <c r="D46" i="11"/>
  <c r="D20" i="11" s="1"/>
  <c r="H46" i="11"/>
  <c r="G46" i="11"/>
  <c r="E46" i="11"/>
  <c r="D22" i="11" l="1"/>
  <c r="D25" i="11" s="1"/>
  <c r="E47" i="11"/>
  <c r="E20" i="11"/>
  <c r="E22" i="11" s="1"/>
  <c r="E25" i="11" s="1"/>
  <c r="F47" i="11"/>
  <c r="F20" i="11"/>
  <c r="F22" i="11" s="1"/>
  <c r="F25" i="11" s="1"/>
  <c r="G47" i="11"/>
  <c r="G20" i="11"/>
  <c r="G22" i="11" s="1"/>
  <c r="G25" i="11" s="1"/>
  <c r="H47" i="11"/>
  <c r="H20" i="11"/>
  <c r="H22" i="11" s="1"/>
  <c r="H25" i="11" s="1"/>
  <c r="E34" i="26"/>
  <c r="F34" i="26"/>
  <c r="G34" i="26"/>
  <c r="H34" i="26"/>
  <c r="D47" i="11"/>
  <c r="D34" i="26"/>
  <c r="I46" i="11"/>
  <c r="I47" i="11" s="1"/>
  <c r="I20" i="11" l="1"/>
  <c r="I22" i="11" s="1"/>
  <c r="I25" i="11" s="1"/>
  <c r="I34" i="26"/>
  <c r="B47" i="11"/>
</calcChain>
</file>

<file path=xl/sharedStrings.xml><?xml version="1.0" encoding="utf-8"?>
<sst xmlns="http://schemas.openxmlformats.org/spreadsheetml/2006/main" count="146" uniqueCount="81">
  <si>
    <t xml:space="preserve"> </t>
  </si>
  <si>
    <t>Make sure to complete ALL APPLICABLE WORKSHEETS for your proposal</t>
  </si>
  <si>
    <t>Summary</t>
  </si>
  <si>
    <t xml:space="preserve">Licenses </t>
  </si>
  <si>
    <t>Services</t>
  </si>
  <si>
    <t>Optional Products</t>
  </si>
  <si>
    <t>Identify any optional product offerings that may be of interest that the Proposer would like to recommend.</t>
  </si>
  <si>
    <t>Optional Services</t>
  </si>
  <si>
    <t>Identify any optional service offerings that may be of interest that the Proposer would like to recommend.</t>
  </si>
  <si>
    <t>Solution Pricing Summary</t>
  </si>
  <si>
    <t>Proposer Name:</t>
  </si>
  <si>
    <t>&lt;Enter Propser Name&gt;</t>
  </si>
  <si>
    <t>SaaS (Yes/No):</t>
  </si>
  <si>
    <t>Solution Name:</t>
  </si>
  <si>
    <t>&lt;Enter Solution Description&gt;</t>
  </si>
  <si>
    <t>ERP Software Proposed:</t>
  </si>
  <si>
    <t>Finance</t>
  </si>
  <si>
    <t>Services Proposed:</t>
  </si>
  <si>
    <t>Payroll</t>
  </si>
  <si>
    <t>Conversion</t>
  </si>
  <si>
    <t>HR</t>
  </si>
  <si>
    <t>TBD1</t>
  </si>
  <si>
    <t>TBD2</t>
  </si>
  <si>
    <t>Other</t>
  </si>
  <si>
    <t>N/A</t>
  </si>
  <si>
    <t>One Time</t>
  </si>
  <si>
    <t>Year 1</t>
  </si>
  <si>
    <t>Year 2</t>
  </si>
  <si>
    <t>Year 3</t>
  </si>
  <si>
    <t>Year 4</t>
  </si>
  <si>
    <t>Year 5</t>
  </si>
  <si>
    <t>Grand Total</t>
  </si>
  <si>
    <t>Total Solution Cost</t>
  </si>
  <si>
    <t>Total Solution Cost with Options</t>
  </si>
  <si>
    <t>Licenses and Ongoing Maintenance Costs</t>
  </si>
  <si>
    <t>Vendor</t>
  </si>
  <si>
    <t>Software</t>
  </si>
  <si>
    <r>
      <rPr>
        <vertAlign val="superscript"/>
        <sz val="10"/>
        <color theme="0"/>
        <rFont val="Calibri"/>
        <family val="2"/>
        <scheme val="minor"/>
      </rPr>
      <t>1</t>
    </r>
    <r>
      <rPr>
        <sz val="10"/>
        <color theme="0"/>
        <rFont val="Calibri"/>
        <family val="2"/>
        <scheme val="minor"/>
      </rPr>
      <t>Description</t>
    </r>
  </si>
  <si>
    <t># of Licenses</t>
  </si>
  <si>
    <r>
      <rPr>
        <vertAlign val="superscript"/>
        <sz val="10"/>
        <color theme="0"/>
        <rFont val="Calibri"/>
        <family val="2"/>
        <scheme val="minor"/>
      </rPr>
      <t>2</t>
    </r>
    <r>
      <rPr>
        <sz val="10"/>
        <color theme="0"/>
        <rFont val="Calibri"/>
        <family val="2"/>
        <scheme val="minor"/>
      </rPr>
      <t>Cost/ License</t>
    </r>
  </si>
  <si>
    <t>One Time Cost</t>
  </si>
  <si>
    <t>Check to Summary Tab -&gt;</t>
  </si>
  <si>
    <t>Group by Vendor and Software</t>
  </si>
  <si>
    <t xml:space="preserve">1 - Enter name of Module for software listed or description. If 'Other' entered for software, enter name of product or describe product.  </t>
  </si>
  <si>
    <t>2 - If Unlimited Licenses, enter "Unlim" in "# of Licenses" and enter total cost in "Cost/License"</t>
  </si>
  <si>
    <t>Notes and Assumptions</t>
  </si>
  <si>
    <t>Services Costs</t>
  </si>
  <si>
    <t>Service</t>
  </si>
  <si>
    <t>Description</t>
  </si>
  <si>
    <t># of Hours</t>
  </si>
  <si>
    <r>
      <rPr>
        <vertAlign val="superscript"/>
        <sz val="10"/>
        <color theme="0"/>
        <rFont val="Calibri"/>
        <family val="2"/>
        <scheme val="minor"/>
      </rPr>
      <t>1</t>
    </r>
    <r>
      <rPr>
        <sz val="10"/>
        <color theme="0"/>
        <rFont val="Calibri"/>
        <family val="2"/>
        <scheme val="minor"/>
      </rPr>
      <t>Rate/ Hour</t>
    </r>
  </si>
  <si>
    <t>Group by Vendor and Service</t>
  </si>
  <si>
    <t>1 - If Flat Rate for service, enter "Flat" in "# of Hours" and enter total cost in "Rate/Hour"</t>
  </si>
  <si>
    <t>Hosting Costs</t>
  </si>
  <si>
    <t>Group by Software</t>
  </si>
  <si>
    <t>Optional Services Costs</t>
  </si>
  <si>
    <r>
      <t xml:space="preserve">Access Limitations </t>
    </r>
    <r>
      <rPr>
        <sz val="9"/>
        <color theme="0"/>
        <rFont val="Calibri"/>
        <family val="2"/>
        <scheme val="minor"/>
      </rPr>
      <t>(CONCURRENT USERS, NAMED USERS, CPU, ENTERPRISE)</t>
    </r>
  </si>
  <si>
    <t>Hosting</t>
  </si>
  <si>
    <t>Project Management</t>
  </si>
  <si>
    <t>Interfaces</t>
  </si>
  <si>
    <t>Process Analysis/System Design</t>
  </si>
  <si>
    <t>System Build/Configuration</t>
  </si>
  <si>
    <t>Training</t>
  </si>
  <si>
    <t>Testing</t>
  </si>
  <si>
    <t>Deployment</t>
  </si>
  <si>
    <t>Post Go Live</t>
  </si>
  <si>
    <t>TBD3</t>
  </si>
  <si>
    <t>TBD4</t>
  </si>
  <si>
    <t>TBD5</t>
  </si>
  <si>
    <t>TBD6</t>
  </si>
  <si>
    <t>Software/ Modules</t>
  </si>
  <si>
    <t>Software/Modules</t>
  </si>
  <si>
    <t>ERP Replacement System - Cost Proposal</t>
  </si>
  <si>
    <r>
      <rPr>
        <b/>
        <u/>
        <sz val="11"/>
        <rFont val="Calibri"/>
        <family val="2"/>
        <scheme val="minor"/>
      </rPr>
      <t>Instructions:</t>
    </r>
    <r>
      <rPr>
        <b/>
        <sz val="11"/>
        <rFont val="Calibri"/>
        <family val="2"/>
        <scheme val="minor"/>
      </rPr>
      <t xml:space="preserve">
</t>
    </r>
  </si>
  <si>
    <r>
      <rPr>
        <b/>
        <i/>
        <sz val="10"/>
        <rFont val="Calibri"/>
        <family val="2"/>
        <scheme val="minor"/>
      </rPr>
      <t>NOTE:</t>
    </r>
    <r>
      <rPr>
        <i/>
        <sz val="10"/>
        <rFont val="Calibri"/>
        <family val="2"/>
        <scheme val="minor"/>
      </rPr>
      <t xml:space="preserve"> This workbook is setup with formulas to autocalulate costs, subtotal and total within individual tabs with references to individual tab subtotals in the Summary Tab.
 It is also formatted for user friendly printing in landscape mode.  Worksheets are protected without a password to prevent inadvertent modification or overwriting of the formulas and references.  To modify an individual worksheet,  unprotect the worksheet and make your modifications. </t>
    </r>
    <r>
      <rPr>
        <sz val="10"/>
        <rFont val="Calibri"/>
        <family val="2"/>
        <scheme val="minor"/>
      </rPr>
      <t xml:space="preserve"> </t>
    </r>
    <r>
      <rPr>
        <b/>
        <i/>
        <sz val="10"/>
        <rFont val="Calibri"/>
        <family val="2"/>
        <scheme val="minor"/>
      </rPr>
      <t>If Proposer modifies a worksheet, Proposer is responsible for ensuring the integrity of the calculations, references and formatting.</t>
    </r>
  </si>
  <si>
    <r>
      <t xml:space="preserve">Identify the quantity, hourly rate, and total cost for all professional services needed to ensure a successful implementation.  Proposers are encouraged to provide a breakdown of the service categories that will be provided to support the implementation to allow evaluators to understand the level of effort, resources, and cost of services. </t>
    </r>
    <r>
      <rPr>
        <b/>
        <i/>
        <sz val="10"/>
        <color theme="1"/>
        <rFont val="Calibri"/>
        <family val="2"/>
        <scheme val="minor"/>
      </rPr>
      <t xml:space="preserve">NOTE: </t>
    </r>
    <r>
      <rPr>
        <i/>
        <sz val="10"/>
        <color theme="1"/>
        <rFont val="Calibri"/>
        <family val="2"/>
        <scheme val="minor"/>
      </rPr>
      <t>The 'Software' column in this tab references the 'ERP Software Proposed' list in the 'Summary' tab.  And the 'Services' column in this tab references the 'Services Proposed' list in the Summary tab.  Make sure to select a valid entries for these columns so that the 'Services Cost by Service' and 'Services cost by Software' sections in the 'Summary' tab will summarize correctly.</t>
    </r>
  </si>
  <si>
    <r>
      <t xml:space="preserve">Enter the following in the white highlighted areas.  All other data is automatically updated from the other worksheets.
  - Proposer Name - Enter the name of your company
  - Solution Name - Enter a descriptive name of the solution you are proposing
  - SaaS - Enter 'Yes' if this is a Software as a Solution (Cloud Subscription based/Multi-tentant) proposal.  Enter 'No' if you are proposing a Vendor-hosted cloud single tenant solution.
  - ERP Software Proposed - These values can be modified to define the ERP software being proposed. 
    </t>
    </r>
    <r>
      <rPr>
        <i/>
        <sz val="10"/>
        <color theme="1"/>
        <rFont val="Calibri"/>
        <family val="2"/>
        <scheme val="minor"/>
      </rPr>
      <t xml:space="preserve"> </t>
    </r>
    <r>
      <rPr>
        <b/>
        <i/>
        <sz val="10"/>
        <color theme="1"/>
        <rFont val="Calibri"/>
        <family val="2"/>
        <scheme val="minor"/>
      </rPr>
      <t>NOTE</t>
    </r>
    <r>
      <rPr>
        <i/>
        <sz val="10"/>
        <color theme="1"/>
        <rFont val="Calibri"/>
        <family val="2"/>
        <scheme val="minor"/>
      </rPr>
      <t>: This list is used in the 'Licenses' tab to summarize by Licenses in the 'Summary' tab.</t>
    </r>
    <r>
      <rPr>
        <sz val="10"/>
        <color theme="1"/>
        <rFont val="Calibri"/>
        <family val="2"/>
        <scheme val="minor"/>
      </rPr>
      <t xml:space="preserve">
  - Services Proposed - These values can be defined to represent the Services being proposed.  
</t>
    </r>
    <r>
      <rPr>
        <i/>
        <sz val="10"/>
        <color theme="1"/>
        <rFont val="Calibri"/>
        <family val="2"/>
        <scheme val="minor"/>
      </rPr>
      <t xml:space="preserve">     </t>
    </r>
    <r>
      <rPr>
        <b/>
        <i/>
        <sz val="10"/>
        <color theme="1"/>
        <rFont val="Calibri"/>
        <family val="2"/>
        <scheme val="minor"/>
      </rPr>
      <t>NOTE:</t>
    </r>
    <r>
      <rPr>
        <i/>
        <sz val="10"/>
        <color theme="1"/>
        <rFont val="Calibri"/>
        <family val="2"/>
        <scheme val="minor"/>
      </rPr>
      <t xml:space="preserve"> This list is referenced in the 'Services' tab to summarize by Services in the 'Summary' tab.</t>
    </r>
  </si>
  <si>
    <r>
      <rPr>
        <b/>
        <sz val="10"/>
        <rFont val="Calibri"/>
        <family val="2"/>
        <scheme val="minor"/>
      </rPr>
      <t xml:space="preserve">Only required for Vendor Hosted solution. </t>
    </r>
    <r>
      <rPr>
        <sz val="10"/>
        <rFont val="Calibri"/>
        <family val="2"/>
        <scheme val="minor"/>
      </rPr>
      <t xml:space="preserve">Provide a detailed breakout of vendor hosted pricing needed to meet the RFP requirements. </t>
    </r>
    <r>
      <rPr>
        <b/>
        <i/>
        <sz val="10"/>
        <rFont val="Calibri"/>
        <family val="2"/>
        <scheme val="minor"/>
      </rPr>
      <t>NOTE:</t>
    </r>
    <r>
      <rPr>
        <i/>
        <sz val="10"/>
        <rFont val="Calibri"/>
        <family val="2"/>
        <scheme val="minor"/>
      </rPr>
      <t xml:space="preserve"> The 'Software' column in this tab references the 'ERP Software Proposed' list in the 'Summary' tab.  Make sure to select a valid entry so that the 'Hosting Costs' section in the 'Summary' tab will summarize correctly.</t>
    </r>
  </si>
  <si>
    <r>
      <t>-</t>
    </r>
    <r>
      <rPr>
        <b/>
        <sz val="10"/>
        <rFont val="Calibri"/>
        <family val="2"/>
        <scheme val="minor"/>
      </rPr>
      <t xml:space="preserve"> If vendor is proposing more than one delivery model (vendor cloud-hosted , SaaS, etc.) for the County to consider, this Cost Proposal template can be duplicated so that individual Cost Proposals are submitted for each option. </t>
    </r>
    <r>
      <rPr>
        <sz val="10"/>
        <rFont val="Calibri"/>
        <family val="2"/>
        <scheme val="minor"/>
      </rPr>
      <t xml:space="preserve">
- Click on the tab of the worksheet you want to update.
- Fill out information in highlighted (white) cells.
- Insert or delete rows as needed - make sure to copy and paste formulas (in gray shaded cells) if you insert rows.
- When you have completed a worksheet, click on the Main Index Tab to return to this Index or select another worksheet by Tab.
</t>
    </r>
  </si>
  <si>
    <r>
      <t xml:space="preserve">On this worksheet, list all licenses required to meet the RFP requirements by software/module. This would include licenses for a SaaS solution, vendor-hosted solution, or any other 3rd party licenses. Identify the number of user licenses being proposed and clearly describe the basis for licensing and method to justify number of licenses being proposed.  </t>
    </r>
    <r>
      <rPr>
        <b/>
        <i/>
        <sz val="10"/>
        <color theme="1"/>
        <rFont val="Calibri"/>
        <family val="2"/>
        <scheme val="minor"/>
      </rPr>
      <t>NOTE:</t>
    </r>
    <r>
      <rPr>
        <i/>
        <sz val="10"/>
        <color theme="1"/>
        <rFont val="Calibri"/>
        <family val="2"/>
        <scheme val="minor"/>
      </rPr>
      <t xml:space="preserve"> The 'Software' column in this tab references the 'ERP Software Proposed' list in the 'Summary' tab.  Make sure to select a valid entry so that the 'Licenses and Ongoing Maintenance Costs' section in the 'Summary' tab will summarize correctly.</t>
    </r>
  </si>
  <si>
    <t>Attachment E - County of Siskiyou RFP No. 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</si>
</sst>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26" x14ac:knownFonts="1">
    <font>
      <sz val="11"/>
      <color theme="1"/>
      <name val="Calibri"/>
      <family val="2"/>
      <scheme val="minor"/>
    </font>
    <font>
      <sz val="11"/>
      <color theme="1"/>
      <name val="Calibri"/>
      <family val="2"/>
      <scheme val="minor"/>
    </font>
    <font>
      <sz val="10"/>
      <name val="Calibri"/>
      <family val="2"/>
      <scheme val="minor"/>
    </font>
    <font>
      <b/>
      <sz val="12"/>
      <name val="Calibri"/>
      <family val="2"/>
      <scheme val="minor"/>
    </font>
    <font>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sz val="11"/>
      <name val="Calibri"/>
      <family val="2"/>
      <scheme val="minor"/>
    </font>
    <font>
      <b/>
      <sz val="10"/>
      <color theme="0"/>
      <name val="Calibri"/>
      <family val="2"/>
      <scheme val="minor"/>
    </font>
    <font>
      <b/>
      <sz val="12"/>
      <color theme="0"/>
      <name val="Calibri"/>
      <family val="2"/>
      <scheme val="minor"/>
    </font>
    <font>
      <sz val="9"/>
      <name val="Calibri"/>
      <family val="2"/>
      <scheme val="minor"/>
    </font>
    <font>
      <b/>
      <sz val="9"/>
      <color theme="0"/>
      <name val="Calibri"/>
      <family val="2"/>
      <scheme val="minor"/>
    </font>
    <font>
      <b/>
      <sz val="12"/>
      <color theme="1"/>
      <name val="Calibri"/>
      <family val="2"/>
      <scheme val="minor"/>
    </font>
    <font>
      <vertAlign val="superscript"/>
      <sz val="10"/>
      <color theme="0"/>
      <name val="Calibri"/>
      <family val="2"/>
      <scheme val="minor"/>
    </font>
    <font>
      <sz val="12"/>
      <color theme="1"/>
      <name val="Calibri"/>
      <family val="2"/>
      <scheme val="minor"/>
    </font>
    <font>
      <sz val="10"/>
      <color rgb="FFFF0000"/>
      <name val="Calibri"/>
      <family val="2"/>
      <scheme val="minor"/>
    </font>
    <font>
      <u/>
      <sz val="11"/>
      <color theme="10"/>
      <name val="Calibri"/>
      <family val="2"/>
      <scheme val="minor"/>
    </font>
    <font>
      <b/>
      <i/>
      <sz val="10"/>
      <name val="Calibri"/>
      <family val="2"/>
      <scheme val="minor"/>
    </font>
    <font>
      <i/>
      <sz val="10"/>
      <color theme="1"/>
      <name val="Calibri"/>
      <family val="2"/>
      <scheme val="minor"/>
    </font>
    <font>
      <i/>
      <sz val="10"/>
      <name val="Calibri"/>
      <family val="2"/>
      <scheme val="minor"/>
    </font>
    <font>
      <u/>
      <sz val="10"/>
      <color theme="10"/>
      <name val="Calibri"/>
      <family val="2"/>
      <scheme val="minor"/>
    </font>
    <font>
      <sz val="9"/>
      <color theme="0"/>
      <name val="Calibri"/>
      <family val="2"/>
      <scheme val="minor"/>
    </font>
    <font>
      <b/>
      <sz val="11"/>
      <name val="Calibri"/>
      <family val="2"/>
      <scheme val="minor"/>
    </font>
    <font>
      <b/>
      <u/>
      <sz val="11"/>
      <name val="Calibri"/>
      <family val="2"/>
      <scheme val="minor"/>
    </font>
    <font>
      <b/>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gray125">
        <bgColor theme="0" tint="-0.14999847407452621"/>
      </patternFill>
    </fill>
    <fill>
      <patternFill patternType="solid">
        <fgColor theme="0" tint="-0.249977111117893"/>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double">
        <color indexed="64"/>
      </bottom>
      <diagonal/>
    </border>
    <border>
      <left style="thin">
        <color indexed="64"/>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7" fillId="0" borderId="0" applyNumberFormat="0" applyFill="0" applyBorder="0" applyAlignment="0" applyProtection="0"/>
  </cellStyleXfs>
  <cellXfs count="122">
    <xf numFmtId="0" fontId="0" fillId="0" borderId="0" xfId="0"/>
    <xf numFmtId="0" fontId="6" fillId="0" borderId="0" xfId="0" applyFont="1" applyAlignment="1">
      <alignment vertical="top"/>
    </xf>
    <xf numFmtId="0" fontId="2" fillId="0" borderId="0" xfId="0" applyFont="1" applyAlignment="1">
      <alignment vertical="top"/>
    </xf>
    <xf numFmtId="0" fontId="4" fillId="4" borderId="2" xfId="0" applyFont="1" applyFill="1" applyBorder="1" applyAlignment="1">
      <alignment horizontal="center" vertical="center" wrapText="1"/>
    </xf>
    <xf numFmtId="164" fontId="2" fillId="3" borderId="2" xfId="2" applyNumberFormat="1" applyFont="1" applyFill="1" applyBorder="1" applyAlignment="1" applyProtection="1">
      <alignment vertical="center" wrapText="1"/>
      <protection locked="0"/>
    </xf>
    <xf numFmtId="0" fontId="3" fillId="0" borderId="0" xfId="0" applyFont="1" applyAlignment="1">
      <alignment vertical="center"/>
    </xf>
    <xf numFmtId="0" fontId="2" fillId="0" borderId="0" xfId="0" applyFont="1" applyAlignment="1">
      <alignment vertical="center"/>
    </xf>
    <xf numFmtId="164" fontId="2" fillId="0" borderId="0" xfId="0" applyNumberFormat="1" applyFont="1" applyAlignment="1">
      <alignment vertical="center"/>
    </xf>
    <xf numFmtId="0" fontId="5" fillId="0" borderId="0" xfId="0" applyFont="1" applyAlignment="1">
      <alignment vertical="center"/>
    </xf>
    <xf numFmtId="0" fontId="2" fillId="0" borderId="0" xfId="0" applyFont="1" applyAlignment="1">
      <alignment horizontal="center" vertical="center"/>
    </xf>
    <xf numFmtId="0" fontId="11" fillId="0" borderId="2" xfId="1" applyNumberFormat="1" applyFont="1" applyFill="1" applyBorder="1" applyAlignment="1" applyProtection="1">
      <alignment horizontal="center" vertical="center" wrapText="1"/>
      <protection locked="0"/>
    </xf>
    <xf numFmtId="164" fontId="11" fillId="3" borderId="2" xfId="2" applyNumberFormat="1" applyFont="1" applyFill="1" applyBorder="1" applyAlignment="1" applyProtection="1">
      <alignment vertical="center" wrapText="1"/>
      <protection locked="0"/>
    </xf>
    <xf numFmtId="164" fontId="11" fillId="2" borderId="2" xfId="2" applyNumberFormat="1" applyFont="1" applyFill="1" applyBorder="1" applyAlignment="1" applyProtection="1">
      <alignment vertical="center" wrapText="1"/>
    </xf>
    <xf numFmtId="164" fontId="11" fillId="0" borderId="2" xfId="2" applyNumberFormat="1" applyFont="1" applyFill="1" applyBorder="1" applyAlignment="1" applyProtection="1">
      <alignment vertical="center" wrapText="1"/>
      <protection locked="0"/>
    </xf>
    <xf numFmtId="0" fontId="11" fillId="0" borderId="2" xfId="0" applyFont="1" applyBorder="1" applyAlignment="1" applyProtection="1">
      <alignment horizontal="left" vertical="center" wrapText="1"/>
      <protection locked="0"/>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164" fontId="11" fillId="2" borderId="3" xfId="2" applyNumberFormat="1" applyFont="1" applyFill="1" applyBorder="1" applyAlignment="1" applyProtection="1">
      <alignment vertical="center" wrapText="1"/>
    </xf>
    <xf numFmtId="0" fontId="11" fillId="0" borderId="1" xfId="0" applyFont="1" applyBorder="1" applyAlignment="1" applyProtection="1">
      <alignment horizontal="left" vertical="center" wrapText="1"/>
      <protection locked="0"/>
    </xf>
    <xf numFmtId="164" fontId="12" fillId="4" borderId="14" xfId="2" applyNumberFormat="1" applyFont="1" applyFill="1" applyBorder="1" applyAlignment="1" applyProtection="1">
      <alignment vertical="center" wrapText="1"/>
    </xf>
    <xf numFmtId="164" fontId="12" fillId="4" borderId="15" xfId="2" applyNumberFormat="1" applyFont="1" applyFill="1" applyBorder="1" applyAlignment="1" applyProtection="1">
      <alignment vertical="center" wrapText="1"/>
    </xf>
    <xf numFmtId="164" fontId="2" fillId="2" borderId="3" xfId="2" applyNumberFormat="1" applyFont="1" applyFill="1" applyBorder="1" applyAlignment="1">
      <alignment vertical="center" wrapText="1"/>
    </xf>
    <xf numFmtId="164" fontId="9" fillId="4" borderId="15" xfId="2" applyNumberFormat="1" applyFont="1" applyFill="1" applyBorder="1" applyAlignment="1" applyProtection="1">
      <alignment vertical="center" wrapText="1"/>
    </xf>
    <xf numFmtId="0" fontId="15" fillId="0" borderId="0" xfId="0" applyFont="1" applyAlignment="1">
      <alignment vertical="top"/>
    </xf>
    <xf numFmtId="0" fontId="5" fillId="0" borderId="0" xfId="0" applyFont="1" applyAlignment="1">
      <alignment horizontal="center" vertical="center"/>
    </xf>
    <xf numFmtId="0" fontId="11" fillId="3" borderId="1" xfId="0" applyFont="1" applyFill="1" applyBorder="1" applyAlignment="1" applyProtection="1">
      <alignment horizontal="left" vertical="center" wrapText="1"/>
      <protection locked="0"/>
    </xf>
    <xf numFmtId="0" fontId="11" fillId="3" borderId="2" xfId="0" applyFont="1" applyFill="1" applyBorder="1" applyAlignment="1" applyProtection="1">
      <alignment horizontal="left" vertical="center" wrapText="1"/>
      <protection locked="0"/>
    </xf>
    <xf numFmtId="0" fontId="11" fillId="3" borderId="2" xfId="1" applyNumberFormat="1" applyFont="1" applyFill="1" applyBorder="1" applyAlignment="1" applyProtection="1">
      <alignment horizontal="center" vertical="center" wrapText="1"/>
      <protection locked="0"/>
    </xf>
    <xf numFmtId="0" fontId="3" fillId="2" borderId="0" xfId="0" applyFont="1" applyFill="1" applyAlignment="1">
      <alignmen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righ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vertical="center"/>
    </xf>
    <xf numFmtId="0" fontId="9" fillId="2" borderId="0" xfId="0" applyFont="1" applyFill="1" applyAlignment="1">
      <alignment horizontal="center" vertical="center" wrapText="1"/>
    </xf>
    <xf numFmtId="164" fontId="2" fillId="2" borderId="0" xfId="2" applyNumberFormat="1" applyFont="1" applyFill="1" applyBorder="1" applyAlignment="1" applyProtection="1">
      <alignment horizontal="center" vertical="center" wrapText="1"/>
    </xf>
    <xf numFmtId="164" fontId="2" fillId="2" borderId="0" xfId="0" applyNumberFormat="1" applyFont="1" applyFill="1" applyAlignment="1">
      <alignment vertical="center"/>
    </xf>
    <xf numFmtId="0" fontId="9" fillId="2" borderId="0" xfId="0" applyFont="1" applyFill="1" applyAlignment="1">
      <alignment horizontal="left" vertical="center" wrapText="1"/>
    </xf>
    <xf numFmtId="164" fontId="9" fillId="2" borderId="0" xfId="2" applyNumberFormat="1" applyFont="1" applyFill="1" applyBorder="1" applyAlignment="1" applyProtection="1">
      <alignment vertical="center" wrapText="1"/>
    </xf>
    <xf numFmtId="164" fontId="2" fillId="2" borderId="0" xfId="2" applyNumberFormat="1" applyFont="1" applyFill="1" applyBorder="1" applyAlignment="1" applyProtection="1">
      <alignment vertical="center" wrapText="1"/>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2" xfId="1" applyNumberFormat="1" applyFont="1" applyFill="1" applyBorder="1" applyAlignment="1" applyProtection="1">
      <alignment horizontal="center" vertical="center" wrapText="1"/>
      <protection locked="0"/>
    </xf>
    <xf numFmtId="0" fontId="6" fillId="2" borderId="0" xfId="0" applyFont="1" applyFill="1" applyAlignment="1">
      <alignment vertical="top"/>
    </xf>
    <xf numFmtId="0" fontId="6" fillId="2" borderId="0" xfId="0" applyFont="1" applyFill="1" applyAlignment="1">
      <alignment vertical="top" wrapText="1"/>
    </xf>
    <xf numFmtId="0" fontId="6" fillId="2" borderId="0" xfId="0" applyFont="1" applyFill="1" applyAlignment="1">
      <alignment horizontal="left" vertical="top" wrapText="1"/>
    </xf>
    <xf numFmtId="0" fontId="6" fillId="0" borderId="0" xfId="0" applyFont="1" applyAlignment="1">
      <alignment vertical="center"/>
    </xf>
    <xf numFmtId="0" fontId="6" fillId="2" borderId="0" xfId="0" applyFont="1" applyFill="1" applyAlignment="1">
      <alignment vertical="center"/>
    </xf>
    <xf numFmtId="0" fontId="2" fillId="2" borderId="0" xfId="0" applyFont="1" applyFill="1" applyAlignment="1">
      <alignment horizontal="right" vertical="center"/>
    </xf>
    <xf numFmtId="0" fontId="6" fillId="2" borderId="0" xfId="0" applyFont="1" applyFill="1" applyAlignment="1">
      <alignment horizontal="left" vertical="center"/>
    </xf>
    <xf numFmtId="0" fontId="7" fillId="2" borderId="0" xfId="0" applyFont="1" applyFill="1" applyAlignment="1">
      <alignment vertical="center"/>
    </xf>
    <xf numFmtId="0" fontId="7" fillId="2" borderId="0" xfId="0" applyFont="1" applyFill="1" applyAlignment="1">
      <alignment horizontal="left" vertical="center"/>
    </xf>
    <xf numFmtId="164" fontId="2" fillId="5" borderId="0" xfId="0" applyNumberFormat="1" applyFont="1" applyFill="1" applyAlignment="1">
      <alignment vertical="center"/>
    </xf>
    <xf numFmtId="0" fontId="5" fillId="2" borderId="0" xfId="0" applyFont="1" applyFill="1" applyAlignment="1">
      <alignment vertical="center"/>
    </xf>
    <xf numFmtId="0" fontId="2" fillId="2" borderId="5" xfId="0" applyFont="1" applyFill="1" applyBorder="1" applyAlignment="1">
      <alignment vertical="center"/>
    </xf>
    <xf numFmtId="164" fontId="2" fillId="2" borderId="5" xfId="0" applyNumberFormat="1" applyFont="1" applyFill="1" applyBorder="1" applyAlignment="1">
      <alignment vertical="center"/>
    </xf>
    <xf numFmtId="164" fontId="6" fillId="2" borderId="0" xfId="0" applyNumberFormat="1" applyFont="1" applyFill="1" applyAlignment="1">
      <alignment vertical="center"/>
    </xf>
    <xf numFmtId="0" fontId="6" fillId="2" borderId="6" xfId="0" applyFont="1" applyFill="1" applyBorder="1" applyAlignment="1">
      <alignment vertical="center"/>
    </xf>
    <xf numFmtId="0" fontId="6" fillId="2" borderId="0" xfId="0" applyFont="1" applyFill="1" applyAlignment="1">
      <alignment horizontal="center" vertical="center"/>
    </xf>
    <xf numFmtId="0" fontId="16" fillId="2" borderId="0" xfId="0" applyFont="1" applyFill="1" applyAlignment="1">
      <alignment horizontal="right" vertical="center"/>
    </xf>
    <xf numFmtId="0" fontId="6" fillId="0" borderId="0" xfId="0" applyFont="1" applyAlignment="1">
      <alignment horizontal="center" vertical="center"/>
    </xf>
    <xf numFmtId="0" fontId="3" fillId="3" borderId="2" xfId="0" applyFont="1" applyFill="1" applyBorder="1" applyAlignment="1" applyProtection="1">
      <alignment horizontal="left" vertical="center"/>
      <protection locked="0"/>
    </xf>
    <xf numFmtId="164" fontId="2" fillId="2" borderId="3" xfId="2" applyNumberFormat="1" applyFont="1" applyFill="1" applyBorder="1" applyAlignment="1" applyProtection="1">
      <alignment vertical="center" wrapText="1"/>
    </xf>
    <xf numFmtId="0" fontId="6" fillId="0" borderId="0" xfId="0" applyFont="1" applyAlignment="1">
      <alignment vertical="top" wrapText="1"/>
    </xf>
    <xf numFmtId="0" fontId="21" fillId="2" borderId="0" xfId="3" applyFont="1" applyFill="1" applyAlignment="1">
      <alignment vertical="top" wrapText="1"/>
    </xf>
    <xf numFmtId="49" fontId="6" fillId="2" borderId="0" xfId="0" applyNumberFormat="1" applyFont="1" applyFill="1" applyAlignment="1">
      <alignment horizontal="left" vertical="center"/>
    </xf>
    <xf numFmtId="49" fontId="7" fillId="2" borderId="0" xfId="0" applyNumberFormat="1" applyFont="1" applyFill="1" applyAlignment="1">
      <alignment horizontal="left" vertical="center"/>
    </xf>
    <xf numFmtId="0" fontId="17" fillId="2" borderId="0" xfId="3" applyFill="1" applyAlignment="1">
      <alignment vertical="top" wrapText="1"/>
    </xf>
    <xf numFmtId="0" fontId="2" fillId="2" borderId="0" xfId="0" applyFont="1" applyFill="1" applyAlignment="1">
      <alignment horizontal="left" vertical="top" wrapText="1"/>
    </xf>
    <xf numFmtId="0" fontId="2" fillId="2" borderId="0" xfId="0" quotePrefix="1" applyFont="1" applyFill="1" applyAlignment="1">
      <alignment horizontal="left" vertical="top" wrapText="1"/>
    </xf>
    <xf numFmtId="0" fontId="7" fillId="3" borderId="7"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2" xfId="0" applyFont="1" applyFill="1" applyBorder="1" applyAlignment="1" applyProtection="1">
      <alignment horizontal="left" vertical="center"/>
      <protection locked="0"/>
    </xf>
    <xf numFmtId="0" fontId="7" fillId="0" borderId="0" xfId="0" applyFont="1" applyAlignment="1">
      <alignment vertical="center"/>
    </xf>
    <xf numFmtId="0" fontId="7" fillId="2" borderId="0" xfId="0" applyFont="1" applyFill="1" applyAlignment="1">
      <alignment horizontal="right" vertical="center"/>
    </xf>
    <xf numFmtId="0" fontId="5" fillId="6" borderId="16" xfId="0" applyFont="1" applyFill="1" applyBorder="1" applyAlignment="1">
      <alignment vertical="center"/>
    </xf>
    <xf numFmtId="164" fontId="5" fillId="6" borderId="16" xfId="0" applyNumberFormat="1" applyFont="1" applyFill="1" applyBorder="1" applyAlignment="1">
      <alignment vertical="center"/>
    </xf>
    <xf numFmtId="0" fontId="5" fillId="6" borderId="16" xfId="0" applyFont="1" applyFill="1" applyBorder="1" applyAlignment="1">
      <alignment horizontal="center" vertical="center" wrapText="1"/>
    </xf>
    <xf numFmtId="0" fontId="5" fillId="6" borderId="6" xfId="0" applyFont="1" applyFill="1" applyBorder="1" applyAlignment="1">
      <alignment vertical="center"/>
    </xf>
    <xf numFmtId="164" fontId="5" fillId="6" borderId="6" xfId="0" applyNumberFormat="1" applyFont="1" applyFill="1" applyBorder="1" applyAlignment="1">
      <alignment vertical="center"/>
    </xf>
    <xf numFmtId="0" fontId="7" fillId="6" borderId="16" xfId="0" applyFont="1" applyFill="1" applyBorder="1" applyAlignment="1">
      <alignment vertical="center"/>
    </xf>
    <xf numFmtId="0" fontId="7" fillId="6" borderId="6" xfId="0" applyFont="1" applyFill="1" applyBorder="1" applyAlignment="1">
      <alignment vertical="center"/>
    </xf>
    <xf numFmtId="164" fontId="7" fillId="6" borderId="6" xfId="0" applyNumberFormat="1" applyFont="1" applyFill="1" applyBorder="1" applyAlignment="1">
      <alignment vertical="center"/>
    </xf>
    <xf numFmtId="0" fontId="5" fillId="6" borderId="4" xfId="0" applyFont="1" applyFill="1" applyBorder="1" applyAlignment="1">
      <alignment horizontal="center" vertical="center" wrapText="1"/>
    </xf>
    <xf numFmtId="164" fontId="5" fillId="6" borderId="17" xfId="0" applyNumberFormat="1" applyFont="1" applyFill="1" applyBorder="1" applyAlignment="1">
      <alignment vertical="center"/>
    </xf>
    <xf numFmtId="0" fontId="5" fillId="6" borderId="7" xfId="0" applyFont="1" applyFill="1" applyBorder="1" applyAlignment="1">
      <alignment vertical="center"/>
    </xf>
    <xf numFmtId="0" fontId="5" fillId="6" borderId="19" xfId="0" applyFont="1" applyFill="1" applyBorder="1" applyAlignment="1">
      <alignment vertical="center"/>
    </xf>
    <xf numFmtId="0" fontId="7" fillId="6" borderId="7" xfId="0" applyFont="1" applyFill="1" applyBorder="1" applyAlignment="1">
      <alignment vertical="center"/>
    </xf>
    <xf numFmtId="0" fontId="6" fillId="2" borderId="20" xfId="0" applyFont="1" applyFill="1" applyBorder="1" applyAlignment="1">
      <alignment horizontal="left" vertical="center" indent="2"/>
    </xf>
    <xf numFmtId="0" fontId="7" fillId="6" borderId="19" xfId="0" applyFont="1" applyFill="1" applyBorder="1" applyAlignment="1">
      <alignment vertical="center"/>
    </xf>
    <xf numFmtId="164" fontId="6" fillId="2" borderId="18" xfId="0" applyNumberFormat="1" applyFont="1" applyFill="1" applyBorder="1" applyAlignment="1">
      <alignment vertical="center"/>
    </xf>
    <xf numFmtId="164" fontId="7" fillId="6" borderId="17" xfId="0" applyNumberFormat="1" applyFont="1" applyFill="1" applyBorder="1" applyAlignment="1">
      <alignment vertical="center"/>
    </xf>
    <xf numFmtId="0" fontId="2" fillId="2" borderId="20" xfId="0" applyFont="1" applyFill="1" applyBorder="1" applyAlignment="1">
      <alignment horizontal="left" vertical="center" indent="2"/>
    </xf>
    <xf numFmtId="164" fontId="2" fillId="2" borderId="18" xfId="0" applyNumberFormat="1" applyFont="1" applyFill="1" applyBorder="1" applyAlignment="1">
      <alignment vertical="center"/>
    </xf>
    <xf numFmtId="164" fontId="6" fillId="2" borderId="17" xfId="0" applyNumberFormat="1" applyFont="1" applyFill="1" applyBorder="1" applyAlignment="1">
      <alignment vertical="center"/>
    </xf>
    <xf numFmtId="0" fontId="6" fillId="2" borderId="19" xfId="0" applyFont="1" applyFill="1" applyBorder="1" applyAlignment="1">
      <alignment vertical="center"/>
    </xf>
    <xf numFmtId="164" fontId="5" fillId="6" borderId="4" xfId="0" applyNumberFormat="1" applyFont="1" applyFill="1" applyBorder="1" applyAlignment="1">
      <alignment vertical="center"/>
    </xf>
    <xf numFmtId="0" fontId="5" fillId="6" borderId="7" xfId="0" applyFont="1" applyFill="1" applyBorder="1" applyAlignment="1">
      <alignment horizontal="left" vertical="center"/>
    </xf>
    <xf numFmtId="0" fontId="0" fillId="2" borderId="20" xfId="0" applyFill="1" applyBorder="1"/>
    <xf numFmtId="0" fontId="8" fillId="2" borderId="20" xfId="0" applyFont="1" applyFill="1" applyBorder="1"/>
    <xf numFmtId="0" fontId="2" fillId="2" borderId="0" xfId="0" applyFont="1" applyFill="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lignment horizontal="left" vertical="top"/>
    </xf>
    <xf numFmtId="49" fontId="2" fillId="2" borderId="0" xfId="0" quotePrefix="1" applyNumberFormat="1" applyFont="1" applyFill="1" applyAlignment="1">
      <alignment horizontal="left" vertical="top" wrapText="1"/>
    </xf>
    <xf numFmtId="0" fontId="23" fillId="2" borderId="0" xfId="0" applyFont="1" applyFill="1" applyAlignment="1">
      <alignment horizontal="left" vertical="top" wrapText="1"/>
    </xf>
    <xf numFmtId="0" fontId="2" fillId="2" borderId="0" xfId="0" quotePrefix="1" applyFont="1" applyFill="1" applyAlignment="1">
      <alignment horizontal="left" vertical="top" wrapText="1"/>
    </xf>
    <xf numFmtId="0" fontId="7" fillId="3" borderId="7"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13" fillId="3" borderId="2" xfId="0" applyFont="1" applyFill="1" applyBorder="1" applyAlignment="1" applyProtection="1">
      <alignment horizontal="left" vertical="center"/>
      <protection locked="0"/>
    </xf>
    <xf numFmtId="0" fontId="13" fillId="2" borderId="0" xfId="0" applyFont="1" applyFill="1" applyAlignment="1">
      <alignment horizontal="center" vertical="center"/>
    </xf>
    <xf numFmtId="0" fontId="7" fillId="2" borderId="2" xfId="0" applyFont="1" applyFill="1" applyBorder="1" applyAlignment="1">
      <alignment horizontal="left" vertical="center"/>
    </xf>
    <xf numFmtId="0" fontId="7" fillId="3" borderId="2" xfId="0" applyFont="1"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7" fillId="2" borderId="7" xfId="0" applyFont="1" applyFill="1" applyBorder="1" applyAlignment="1">
      <alignment horizontal="left" vertical="center"/>
    </xf>
    <xf numFmtId="0" fontId="7" fillId="2" borderId="4" xfId="0" applyFont="1" applyFill="1" applyBorder="1" applyAlignment="1">
      <alignment horizontal="left" vertical="center"/>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9" fillId="4" borderId="11"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13" xfId="0" applyFont="1" applyFill="1" applyBorder="1" applyAlignment="1">
      <alignment horizontal="left" vertical="center" wrapText="1"/>
    </xf>
  </cellXfs>
  <cellStyles count="4">
    <cellStyle name="Comma" xfId="1" builtinId="3"/>
    <cellStyle name="Currency" xfId="2" builtinId="4"/>
    <cellStyle name="Hyperlink" xfId="3" builtinId="8"/>
    <cellStyle name="Normal" xfId="0" builtinId="0"/>
  </cellStyles>
  <dxfs count="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148167</xdr:colOff>
      <xdr:row>38</xdr:row>
      <xdr:rowOff>95251</xdr:rowOff>
    </xdr:from>
    <xdr:to>
      <xdr:col>12</xdr:col>
      <xdr:colOff>571501</xdr:colOff>
      <xdr:row>71</xdr:row>
      <xdr:rowOff>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48167" y="6720418"/>
          <a:ext cx="8741834" cy="5143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&lt;Enter notes and</a:t>
          </a:r>
          <a:r>
            <a:rPr lang="en-US" sz="1000" baseline="0"/>
            <a:t> assumptions&gt;</a:t>
          </a:r>
          <a:endParaRPr 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148167</xdr:colOff>
      <xdr:row>37</xdr:row>
      <xdr:rowOff>95251</xdr:rowOff>
    </xdr:from>
    <xdr:to>
      <xdr:col>8</xdr:col>
      <xdr:colOff>571501</xdr:colOff>
      <xdr:row>70</xdr:row>
      <xdr:rowOff>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48167" y="6534151"/>
          <a:ext cx="8729134" cy="52482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&lt;Enter notes and</a:t>
          </a:r>
          <a:r>
            <a:rPr lang="en-US" sz="1000" baseline="0"/>
            <a:t> assumptions&gt;</a:t>
          </a:r>
          <a:endParaRPr lang="en-US"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38</xdr:row>
      <xdr:rowOff>52916</xdr:rowOff>
    </xdr:from>
    <xdr:to>
      <xdr:col>6</xdr:col>
      <xdr:colOff>666750</xdr:colOff>
      <xdr:row>70</xdr:row>
      <xdr:rowOff>137584</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52400" y="6482291"/>
          <a:ext cx="8582025" cy="5266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&lt;Enter notes and</a:t>
          </a:r>
          <a:r>
            <a:rPr lang="en-US" sz="1000" baseline="0"/>
            <a:t> assumptions&gt;</a:t>
          </a:r>
          <a:endParaRPr lang="en-US" sz="1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95251</xdr:colOff>
      <xdr:row>25</xdr:row>
      <xdr:rowOff>95251</xdr:rowOff>
    </xdr:from>
    <xdr:to>
      <xdr:col>11</xdr:col>
      <xdr:colOff>677333</xdr:colOff>
      <xdr:row>37</xdr:row>
      <xdr:rowOff>74083</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95251" y="4508501"/>
          <a:ext cx="8900582" cy="18838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&lt;Enter notes and</a:t>
          </a:r>
          <a:r>
            <a:rPr lang="en-US" sz="1000" baseline="0"/>
            <a:t> assumptions&gt;</a:t>
          </a:r>
          <a:endParaRPr lang="en-US"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84666</xdr:colOff>
      <xdr:row>25</xdr:row>
      <xdr:rowOff>52917</xdr:rowOff>
    </xdr:from>
    <xdr:to>
      <xdr:col>6</xdr:col>
      <xdr:colOff>783166</xdr:colOff>
      <xdr:row>38</xdr:row>
      <xdr:rowOff>31751</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84666" y="4307417"/>
          <a:ext cx="8773583" cy="20425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&lt;Enter notes and</a:t>
          </a:r>
          <a:r>
            <a:rPr lang="en-US" sz="1000" baseline="0"/>
            <a:t> assumptions&gt;</a:t>
          </a:r>
          <a:endParaRPr lang="en-US" sz="1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15"/>
  <sheetViews>
    <sheetView tabSelected="1" zoomScaleNormal="100" workbookViewId="0">
      <selection activeCell="A2" sqref="A2:B2"/>
    </sheetView>
  </sheetViews>
  <sheetFormatPr defaultColWidth="9.140625" defaultRowHeight="12.75" x14ac:dyDescent="0.25"/>
  <cols>
    <col min="1" max="1" width="17" style="1" customWidth="1"/>
    <col min="2" max="2" width="118.28515625" style="1" customWidth="1"/>
    <col min="3" max="16384" width="9.140625" style="1"/>
  </cols>
  <sheetData>
    <row r="1" spans="1:2" s="23" customFormat="1" ht="15.75" x14ac:dyDescent="0.25">
      <c r="A1" s="102" t="s">
        <v>80</v>
      </c>
      <c r="B1" s="103"/>
    </row>
    <row r="2" spans="1:2" ht="28.9" customHeight="1" x14ac:dyDescent="0.25">
      <c r="A2" s="102" t="s">
        <v>72</v>
      </c>
      <c r="B2" s="103"/>
    </row>
    <row r="3" spans="1:2" ht="15" x14ac:dyDescent="0.25">
      <c r="A3" s="105" t="s">
        <v>73</v>
      </c>
      <c r="B3" s="105"/>
    </row>
    <row r="4" spans="1:2" s="2" customFormat="1" ht="84.6" customHeight="1" x14ac:dyDescent="0.25">
      <c r="A4" s="106" t="s">
        <v>78</v>
      </c>
      <c r="B4" s="101"/>
    </row>
    <row r="5" spans="1:2" s="2" customFormat="1" ht="54" customHeight="1" x14ac:dyDescent="0.25">
      <c r="A5" s="104" t="s">
        <v>74</v>
      </c>
      <c r="B5" s="104"/>
    </row>
    <row r="6" spans="1:2" s="2" customFormat="1" x14ac:dyDescent="0.25">
      <c r="A6" s="70" t="s">
        <v>0</v>
      </c>
      <c r="B6" s="69"/>
    </row>
    <row r="7" spans="1:2" s="2" customFormat="1" x14ac:dyDescent="0.25">
      <c r="A7" s="101" t="s">
        <v>1</v>
      </c>
      <c r="B7" s="101"/>
    </row>
    <row r="8" spans="1:2" x14ac:dyDescent="0.25">
      <c r="A8" s="44"/>
      <c r="B8" s="44"/>
    </row>
    <row r="9" spans="1:2" ht="123" customHeight="1" x14ac:dyDescent="0.25">
      <c r="A9" s="65" t="s">
        <v>2</v>
      </c>
      <c r="B9" s="45" t="s">
        <v>76</v>
      </c>
    </row>
    <row r="10" spans="1:2" ht="66" customHeight="1" x14ac:dyDescent="0.25">
      <c r="A10" s="65" t="s">
        <v>3</v>
      </c>
      <c r="B10" s="46" t="s">
        <v>79</v>
      </c>
    </row>
    <row r="11" spans="1:2" ht="75" customHeight="1" x14ac:dyDescent="0.25">
      <c r="A11" s="65" t="s">
        <v>4</v>
      </c>
      <c r="B11" s="45" t="s">
        <v>75</v>
      </c>
    </row>
    <row r="12" spans="1:2" ht="44.45" customHeight="1" x14ac:dyDescent="0.25">
      <c r="A12" s="68" t="s">
        <v>57</v>
      </c>
      <c r="B12" s="69" t="s">
        <v>77</v>
      </c>
    </row>
    <row r="13" spans="1:2" ht="20.25" customHeight="1" x14ac:dyDescent="0.25">
      <c r="A13" s="65" t="s">
        <v>5</v>
      </c>
      <c r="B13" s="45" t="s">
        <v>6</v>
      </c>
    </row>
    <row r="14" spans="1:2" ht="20.25" customHeight="1" x14ac:dyDescent="0.25">
      <c r="A14" s="65" t="s">
        <v>7</v>
      </c>
      <c r="B14" s="45" t="s">
        <v>8</v>
      </c>
    </row>
    <row r="15" spans="1:2" x14ac:dyDescent="0.25">
      <c r="A15" s="64"/>
    </row>
  </sheetData>
  <sheetProtection selectLockedCells="1" selectUnlockedCells="1"/>
  <mergeCells count="6">
    <mergeCell ref="A7:B7"/>
    <mergeCell ref="A1:B1"/>
    <mergeCell ref="A2:B2"/>
    <mergeCell ref="A5:B5"/>
    <mergeCell ref="A3:B3"/>
    <mergeCell ref="A4:B4"/>
  </mergeCells>
  <hyperlinks>
    <hyperlink ref="A9" location="Summary!A1" display="Summary" xr:uid="{00000000-0004-0000-0000-000000000000}"/>
    <hyperlink ref="A10" location="Licenses!A1" display="Licenses " xr:uid="{00000000-0004-0000-0000-000001000000}"/>
    <hyperlink ref="A11" location="Services!A1" display="Services" xr:uid="{00000000-0004-0000-0000-000002000000}"/>
    <hyperlink ref="A13" location="'Optional Products'!A1" display="Optional Products" xr:uid="{00000000-0004-0000-0000-000003000000}"/>
    <hyperlink ref="A14" location="'Optional Services'!A1" display="Optional Services" xr:uid="{00000000-0004-0000-0000-000006000000}"/>
    <hyperlink ref="A12" location="Hosting!A1" display="Hosting" xr:uid="{00000000-0004-0000-0000-000007000000}"/>
  </hyperlinks>
  <pageMargins left="0.25" right="0.25" top="0.75" bottom="0.75" header="0.3" footer="0.3"/>
  <pageSetup fitToHeight="99" orientation="landscape" horizontalDpi="300" verticalDpi="300" r:id="rId1"/>
  <headerFooter>
    <oddFooter>&amp;L&amp;F&amp;C&amp;A&amp;RPage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63"/>
  <sheetViews>
    <sheetView zoomScaleNormal="100" zoomScaleSheetLayoutView="115" workbookViewId="0">
      <selection activeCell="C73" sqref="C73"/>
    </sheetView>
  </sheetViews>
  <sheetFormatPr defaultColWidth="9.140625" defaultRowHeight="12.75" x14ac:dyDescent="0.25"/>
  <cols>
    <col min="1" max="1" width="17.5703125" style="47" customWidth="1"/>
    <col min="2" max="2" width="29.7109375" style="47" customWidth="1"/>
    <col min="3" max="9" width="12.7109375" style="47" customWidth="1"/>
    <col min="10" max="16384" width="9.140625" style="47"/>
  </cols>
  <sheetData>
    <row r="1" spans="1:9" ht="15.75" x14ac:dyDescent="0.25">
      <c r="A1" s="110" t="s">
        <v>9</v>
      </c>
      <c r="B1" s="110"/>
      <c r="C1" s="110"/>
      <c r="D1" s="110"/>
      <c r="E1" s="110"/>
      <c r="F1" s="110"/>
      <c r="G1" s="110"/>
      <c r="H1" s="110"/>
      <c r="I1" s="110"/>
    </row>
    <row r="2" spans="1:9" x14ac:dyDescent="0.25">
      <c r="A2" s="48"/>
      <c r="B2" s="48"/>
      <c r="C2" s="48"/>
      <c r="D2" s="48"/>
      <c r="E2" s="48"/>
      <c r="F2" s="48"/>
      <c r="G2" s="48"/>
      <c r="H2" s="48"/>
      <c r="I2" s="48"/>
    </row>
    <row r="3" spans="1:9" ht="15.75" x14ac:dyDescent="0.25">
      <c r="A3" s="48" t="s">
        <v>10</v>
      </c>
      <c r="B3" s="109" t="s">
        <v>11</v>
      </c>
      <c r="C3" s="109"/>
      <c r="D3" s="109"/>
      <c r="E3" s="109"/>
      <c r="F3" s="48"/>
      <c r="G3" s="49" t="s">
        <v>12</v>
      </c>
      <c r="H3" s="62"/>
      <c r="I3" s="48"/>
    </row>
    <row r="4" spans="1:9" ht="15.75" x14ac:dyDescent="0.25">
      <c r="A4" s="50" t="s">
        <v>13</v>
      </c>
      <c r="B4" s="109" t="s">
        <v>14</v>
      </c>
      <c r="C4" s="109"/>
      <c r="D4" s="109"/>
      <c r="E4" s="109"/>
      <c r="F4" s="48"/>
      <c r="G4" s="51"/>
      <c r="H4" s="51"/>
      <c r="I4" s="48"/>
    </row>
    <row r="5" spans="1:9" x14ac:dyDescent="0.25">
      <c r="A5" s="66"/>
      <c r="B5" s="67"/>
      <c r="C5" s="52"/>
      <c r="D5" s="52"/>
      <c r="E5" s="52"/>
      <c r="F5" s="48"/>
      <c r="G5" s="52"/>
      <c r="H5" s="52"/>
      <c r="I5" s="48"/>
    </row>
    <row r="6" spans="1:9" x14ac:dyDescent="0.25">
      <c r="A6" s="48"/>
      <c r="B6" s="52" t="s">
        <v>15</v>
      </c>
      <c r="C6" s="112" t="s">
        <v>16</v>
      </c>
      <c r="D6" s="112"/>
      <c r="E6" s="48"/>
      <c r="F6" s="48"/>
      <c r="G6" s="75" t="s">
        <v>17</v>
      </c>
      <c r="H6" s="107" t="s">
        <v>58</v>
      </c>
      <c r="I6" s="108"/>
    </row>
    <row r="7" spans="1:9" ht="15" x14ac:dyDescent="0.25">
      <c r="A7" s="48"/>
      <c r="B7" s="50"/>
      <c r="C7" s="112" t="s">
        <v>18</v>
      </c>
      <c r="D7" s="113"/>
      <c r="E7" s="48"/>
      <c r="F7" s="48"/>
      <c r="G7" s="51"/>
      <c r="H7" s="107" t="s">
        <v>60</v>
      </c>
      <c r="I7" s="108"/>
    </row>
    <row r="8" spans="1:9" ht="15" x14ac:dyDescent="0.25">
      <c r="A8" s="48"/>
      <c r="B8" s="50"/>
      <c r="C8" s="112" t="s">
        <v>20</v>
      </c>
      <c r="D8" s="113"/>
      <c r="E8" s="48"/>
      <c r="F8" s="48"/>
      <c r="G8" s="51"/>
      <c r="H8" s="107" t="s">
        <v>61</v>
      </c>
      <c r="I8" s="108"/>
    </row>
    <row r="9" spans="1:9" ht="15" x14ac:dyDescent="0.25">
      <c r="A9" s="48"/>
      <c r="B9" s="48"/>
      <c r="C9" s="112" t="s">
        <v>21</v>
      </c>
      <c r="D9" s="113"/>
      <c r="E9" s="48"/>
      <c r="F9" s="48"/>
      <c r="G9" s="51"/>
      <c r="H9" s="107" t="s">
        <v>19</v>
      </c>
      <c r="I9" s="108"/>
    </row>
    <row r="10" spans="1:9" x14ac:dyDescent="0.25">
      <c r="A10" s="48"/>
      <c r="B10" s="48"/>
      <c r="C10" s="112" t="s">
        <v>22</v>
      </c>
      <c r="D10" s="112"/>
      <c r="E10" s="48"/>
      <c r="F10" s="48"/>
      <c r="G10" s="51"/>
      <c r="H10" s="112" t="s">
        <v>59</v>
      </c>
      <c r="I10" s="112"/>
    </row>
    <row r="11" spans="1:9" x14ac:dyDescent="0.25">
      <c r="A11" s="48"/>
      <c r="B11" s="48"/>
      <c r="C11" s="73" t="s">
        <v>66</v>
      </c>
      <c r="D11" s="73"/>
      <c r="E11" s="48"/>
      <c r="F11" s="48"/>
      <c r="G11" s="51"/>
      <c r="H11" s="71" t="s">
        <v>62</v>
      </c>
      <c r="I11" s="72"/>
    </row>
    <row r="12" spans="1:9" x14ac:dyDescent="0.25">
      <c r="A12" s="48"/>
      <c r="B12" s="48"/>
      <c r="C12" s="73" t="s">
        <v>67</v>
      </c>
      <c r="D12" s="73"/>
      <c r="E12" s="48"/>
      <c r="F12" s="48"/>
      <c r="G12" s="51"/>
      <c r="H12" s="71" t="s">
        <v>63</v>
      </c>
      <c r="I12" s="72"/>
    </row>
    <row r="13" spans="1:9" x14ac:dyDescent="0.25">
      <c r="A13" s="48"/>
      <c r="B13" s="48"/>
      <c r="C13" s="73" t="s">
        <v>68</v>
      </c>
      <c r="D13" s="73"/>
      <c r="E13" s="48"/>
      <c r="F13" s="48"/>
      <c r="G13" s="51"/>
      <c r="H13" s="71" t="s">
        <v>64</v>
      </c>
      <c r="I13" s="72"/>
    </row>
    <row r="14" spans="1:9" x14ac:dyDescent="0.25">
      <c r="A14" s="48"/>
      <c r="B14" s="48"/>
      <c r="C14" s="73" t="s">
        <v>69</v>
      </c>
      <c r="D14" s="73"/>
      <c r="E14" s="48"/>
      <c r="F14" s="48"/>
      <c r="G14" s="51"/>
      <c r="H14" s="71" t="s">
        <v>65</v>
      </c>
      <c r="I14" s="72"/>
    </row>
    <row r="15" spans="1:9" x14ac:dyDescent="0.25">
      <c r="A15" s="48"/>
      <c r="B15" s="50"/>
      <c r="C15" s="111" t="s">
        <v>23</v>
      </c>
      <c r="D15" s="111"/>
      <c r="E15" s="48"/>
      <c r="F15" s="48"/>
      <c r="G15" s="51"/>
      <c r="H15" s="114" t="s">
        <v>23</v>
      </c>
      <c r="I15" s="115"/>
    </row>
    <row r="16" spans="1:9" x14ac:dyDescent="0.25">
      <c r="A16" s="48"/>
      <c r="B16" s="50"/>
      <c r="C16" s="111" t="s">
        <v>24</v>
      </c>
      <c r="D16" s="111"/>
      <c r="E16" s="48"/>
      <c r="F16" s="48"/>
      <c r="G16" s="51"/>
      <c r="H16" s="114" t="s">
        <v>24</v>
      </c>
      <c r="I16" s="115"/>
    </row>
    <row r="17" spans="1:9" x14ac:dyDescent="0.25">
      <c r="A17" s="34"/>
      <c r="B17" s="34"/>
      <c r="C17" s="48"/>
      <c r="D17" s="48"/>
      <c r="E17" s="34"/>
      <c r="F17" s="48"/>
      <c r="G17" s="48"/>
      <c r="H17" s="48"/>
      <c r="I17" s="48"/>
    </row>
    <row r="18" spans="1:9" s="74" customFormat="1" x14ac:dyDescent="0.25">
      <c r="A18" s="98" t="s">
        <v>9</v>
      </c>
      <c r="B18" s="78"/>
      <c r="C18" s="78" t="s">
        <v>25</v>
      </c>
      <c r="D18" s="78" t="s">
        <v>26</v>
      </c>
      <c r="E18" s="78" t="s">
        <v>27</v>
      </c>
      <c r="F18" s="78" t="s">
        <v>28</v>
      </c>
      <c r="G18" s="78" t="s">
        <v>29</v>
      </c>
      <c r="H18" s="78" t="s">
        <v>30</v>
      </c>
      <c r="I18" s="84" t="s">
        <v>31</v>
      </c>
    </row>
    <row r="19" spans="1:9" ht="15" x14ac:dyDescent="0.25">
      <c r="A19" s="99" t="str">
        <f>CONCATENATE(Licenses!A3," Subtotal")</f>
        <v>Licenses and Ongoing Maintenance Costs Subtotal</v>
      </c>
      <c r="B19" s="34"/>
      <c r="C19" s="37">
        <f ca="1">C35</f>
        <v>0</v>
      </c>
      <c r="D19" s="37">
        <f t="shared" ref="D19:G19" ca="1" si="0">D35</f>
        <v>0</v>
      </c>
      <c r="E19" s="37">
        <f t="shared" ca="1" si="0"/>
        <v>0</v>
      </c>
      <c r="F19" s="37">
        <f t="shared" ca="1" si="0"/>
        <v>0</v>
      </c>
      <c r="G19" s="37">
        <f t="shared" ca="1" si="0"/>
        <v>0</v>
      </c>
      <c r="H19" s="37">
        <f t="shared" ref="H19" ca="1" si="1">H35</f>
        <v>0</v>
      </c>
      <c r="I19" s="94">
        <f ca="1">SUM(C19:H19)</f>
        <v>0</v>
      </c>
    </row>
    <row r="20" spans="1:9" ht="15" x14ac:dyDescent="0.25">
      <c r="A20" s="100" t="str">
        <f>CONCATENATE(Hosting!A3," Subtotal")</f>
        <v>Hosting Costs Subtotal</v>
      </c>
      <c r="B20" s="34"/>
      <c r="C20" s="37">
        <v>0</v>
      </c>
      <c r="D20" s="37">
        <f ca="1">D46</f>
        <v>0</v>
      </c>
      <c r="E20" s="37">
        <f t="shared" ref="E20:H20" ca="1" si="2">E46</f>
        <v>0</v>
      </c>
      <c r="F20" s="37">
        <f t="shared" ca="1" si="2"/>
        <v>0</v>
      </c>
      <c r="G20" s="37">
        <f t="shared" ca="1" si="2"/>
        <v>0</v>
      </c>
      <c r="H20" s="37">
        <f t="shared" ca="1" si="2"/>
        <v>0</v>
      </c>
      <c r="I20" s="94">
        <f ca="1">SUM(C20:H20)</f>
        <v>0</v>
      </c>
    </row>
    <row r="21" spans="1:9" ht="15" x14ac:dyDescent="0.25">
      <c r="A21" s="99" t="str">
        <f>CONCATENATE(Services!A3," Subtotal")</f>
        <v>Services Costs Subtotal</v>
      </c>
      <c r="B21" s="34"/>
      <c r="C21" s="37">
        <f>C57</f>
        <v>0</v>
      </c>
      <c r="D21" s="53"/>
      <c r="E21" s="53"/>
      <c r="F21" s="53"/>
      <c r="G21" s="53"/>
      <c r="H21" s="53"/>
      <c r="I21" s="94">
        <f>SUM(C21:H21)</f>
        <v>0</v>
      </c>
    </row>
    <row r="22" spans="1:9" x14ac:dyDescent="0.25">
      <c r="A22" s="86" t="s">
        <v>32</v>
      </c>
      <c r="B22" s="76"/>
      <c r="C22" s="77">
        <f t="shared" ref="C22:I22" ca="1" si="3">SUM(C19:C21)</f>
        <v>0</v>
      </c>
      <c r="D22" s="77">
        <f t="shared" ca="1" si="3"/>
        <v>0</v>
      </c>
      <c r="E22" s="77">
        <f t="shared" ca="1" si="3"/>
        <v>0</v>
      </c>
      <c r="F22" s="77">
        <f t="shared" ca="1" si="3"/>
        <v>0</v>
      </c>
      <c r="G22" s="77">
        <f t="shared" ca="1" si="3"/>
        <v>0</v>
      </c>
      <c r="H22" s="77">
        <f t="shared" ca="1" si="3"/>
        <v>0</v>
      </c>
      <c r="I22" s="97">
        <f t="shared" ca="1" si="3"/>
        <v>0</v>
      </c>
    </row>
    <row r="23" spans="1:9" ht="15" x14ac:dyDescent="0.25">
      <c r="A23" s="99" t="str">
        <f>CONCATENATE('Optional Products'!A3," Subtotal")</f>
        <v>Optional Products Subtotal</v>
      </c>
      <c r="B23" s="54"/>
      <c r="C23" s="37">
        <f>'Optional Products'!F20</f>
        <v>0</v>
      </c>
      <c r="D23" s="37">
        <f>'Optional Products'!G20</f>
        <v>0</v>
      </c>
      <c r="E23" s="37">
        <f>'Optional Products'!H20</f>
        <v>0</v>
      </c>
      <c r="F23" s="37">
        <f>'Optional Products'!I20</f>
        <v>0</v>
      </c>
      <c r="G23" s="37">
        <f>'Optional Products'!J20</f>
        <v>0</v>
      </c>
      <c r="H23" s="37">
        <f>'Optional Products'!K20</f>
        <v>0</v>
      </c>
      <c r="I23" s="94">
        <f>SUM(C23:H23)</f>
        <v>0</v>
      </c>
    </row>
    <row r="24" spans="1:9" ht="15" x14ac:dyDescent="0.25">
      <c r="A24" s="99" t="str">
        <f>CONCATENATE('Optional Services'!A3," Subtotal")</f>
        <v>Optional Services Costs Subtotal</v>
      </c>
      <c r="B24" s="55"/>
      <c r="C24" s="56">
        <f>'Optional Services'!G20</f>
        <v>0</v>
      </c>
      <c r="D24" s="53"/>
      <c r="E24" s="53"/>
      <c r="F24" s="53"/>
      <c r="G24" s="53"/>
      <c r="H24" s="53"/>
      <c r="I24" s="94">
        <f>SUM(C24:H24)</f>
        <v>0</v>
      </c>
    </row>
    <row r="25" spans="1:9" ht="13.5" thickBot="1" x14ac:dyDescent="0.3">
      <c r="A25" s="87" t="s">
        <v>33</v>
      </c>
      <c r="B25" s="79"/>
      <c r="C25" s="80">
        <f t="shared" ref="C25:I25" ca="1" si="4">SUM(C22:C24)</f>
        <v>0</v>
      </c>
      <c r="D25" s="80">
        <f t="shared" ca="1" si="4"/>
        <v>0</v>
      </c>
      <c r="E25" s="80">
        <f t="shared" ca="1" si="4"/>
        <v>0</v>
      </c>
      <c r="F25" s="80">
        <f t="shared" ca="1" si="4"/>
        <v>0</v>
      </c>
      <c r="G25" s="80">
        <f t="shared" ca="1" si="4"/>
        <v>0</v>
      </c>
      <c r="H25" s="80">
        <f t="shared" ca="1" si="4"/>
        <v>0</v>
      </c>
      <c r="I25" s="85">
        <f t="shared" ca="1" si="4"/>
        <v>0</v>
      </c>
    </row>
    <row r="26" spans="1:9" ht="13.5" thickTop="1" x14ac:dyDescent="0.25">
      <c r="A26" s="34"/>
      <c r="B26" s="34"/>
      <c r="C26" s="37"/>
      <c r="D26" s="37"/>
      <c r="E26" s="37"/>
      <c r="F26" s="37"/>
      <c r="G26" s="37"/>
      <c r="H26" s="37"/>
      <c r="I26" s="48"/>
    </row>
    <row r="27" spans="1:9" s="74" customFormat="1" x14ac:dyDescent="0.25">
      <c r="A27" s="88" t="str">
        <f>CONCATENATE(Licenses!A3," by Software")</f>
        <v>Licenses and Ongoing Maintenance Costs by Software</v>
      </c>
      <c r="B27" s="81"/>
      <c r="C27" s="78" t="s">
        <v>25</v>
      </c>
      <c r="D27" s="78" t="s">
        <v>26</v>
      </c>
      <c r="E27" s="78" t="s">
        <v>27</v>
      </c>
      <c r="F27" s="78" t="s">
        <v>28</v>
      </c>
      <c r="G27" s="78" t="s">
        <v>29</v>
      </c>
      <c r="H27" s="78" t="s">
        <v>30</v>
      </c>
      <c r="I27" s="84" t="s">
        <v>31</v>
      </c>
    </row>
    <row r="28" spans="1:9" x14ac:dyDescent="0.25">
      <c r="A28" s="89" t="str">
        <f>IF(Summary!$C6&lt;&gt;"",Summary!$C6,"")</f>
        <v>Finance</v>
      </c>
      <c r="B28" s="48"/>
      <c r="C28" s="57">
        <f ca="1">SUMIF(Licenses!$B$4:$B$33,Summary!$A28,Licenses!G$4:G$32)</f>
        <v>0</v>
      </c>
      <c r="D28" s="57">
        <f ca="1">SUMIF(Licenses!$B$4:$B$33,Summary!$A28,Licenses!H$4:H$32)</f>
        <v>0</v>
      </c>
      <c r="E28" s="57">
        <f ca="1">SUMIF(Licenses!$B$4:$B$33,Summary!$A28,Licenses!I$4:I$32)</f>
        <v>0</v>
      </c>
      <c r="F28" s="57">
        <f ca="1">SUMIF(Licenses!$B$4:$B$33,Summary!$A28,Licenses!J$4:J$32)</f>
        <v>0</v>
      </c>
      <c r="G28" s="57">
        <f ca="1">SUMIF(Licenses!$B$4:$B$33,Summary!$A28,Licenses!K$4:K$32)</f>
        <v>0</v>
      </c>
      <c r="H28" s="57">
        <f ca="1">SUMIF(Licenses!$B$4:$B$33,Summary!$A28,Licenses!L$4:L$32)</f>
        <v>0</v>
      </c>
      <c r="I28" s="91">
        <f ca="1">SUM(C28:G28)</f>
        <v>0</v>
      </c>
    </row>
    <row r="29" spans="1:9" x14ac:dyDescent="0.25">
      <c r="A29" s="89" t="str">
        <f>IF(Summary!$C7&lt;&gt;"",Summary!$C7,"")</f>
        <v>Payroll</v>
      </c>
      <c r="B29" s="48"/>
      <c r="C29" s="57">
        <f ca="1">SUMIF(Licenses!$B$4:$B$33,Summary!$A29,Licenses!G$4:G$32)</f>
        <v>0</v>
      </c>
      <c r="D29" s="57">
        <f ca="1">SUMIF(Licenses!$B$4:$B$33,Summary!$A29,Licenses!H$4:H$32)</f>
        <v>0</v>
      </c>
      <c r="E29" s="57">
        <f ca="1">SUMIF(Licenses!$B$4:$B$33,Summary!$A29,Licenses!I$4:I$32)</f>
        <v>0</v>
      </c>
      <c r="F29" s="57">
        <f ca="1">SUMIF(Licenses!$B$4:$B$33,Summary!$A29,Licenses!J$4:J$32)</f>
        <v>0</v>
      </c>
      <c r="G29" s="57">
        <f ca="1">SUMIF(Licenses!$B$4:$B$33,Summary!$A29,Licenses!K$4:K$32)</f>
        <v>0</v>
      </c>
      <c r="H29" s="57">
        <f ca="1">SUMIF(Licenses!$B$4:$B$33,Summary!$A29,Licenses!L$4:L$32)</f>
        <v>0</v>
      </c>
      <c r="I29" s="91">
        <f ca="1">SUM(C29:G29)</f>
        <v>0</v>
      </c>
    </row>
    <row r="30" spans="1:9" x14ac:dyDescent="0.25">
      <c r="A30" s="89" t="str">
        <f>IF(Summary!$C8&lt;&gt;"",Summary!$C8,"")</f>
        <v>HR</v>
      </c>
      <c r="B30" s="48"/>
      <c r="C30" s="57">
        <f ca="1">SUMIF(Licenses!$B$4:$B$33,Summary!$A30,Licenses!G$4:G$32)</f>
        <v>0</v>
      </c>
      <c r="D30" s="57">
        <f ca="1">SUMIF(Licenses!$B$4:$B$33,Summary!$A30,Licenses!H$4:H$32)</f>
        <v>0</v>
      </c>
      <c r="E30" s="57">
        <f ca="1">SUMIF(Licenses!$B$4:$B$33,Summary!$A30,Licenses!I$4:I$32)</f>
        <v>0</v>
      </c>
      <c r="F30" s="57">
        <f ca="1">SUMIF(Licenses!$B$4:$B$33,Summary!$A30,Licenses!J$4:J$32)</f>
        <v>0</v>
      </c>
      <c r="G30" s="57">
        <f ca="1">SUMIF(Licenses!$B$4:$B$33,Summary!$A30,Licenses!K$4:K$32)</f>
        <v>0</v>
      </c>
      <c r="H30" s="57">
        <f ca="1">SUMIF(Licenses!$B$4:$B$33,Summary!$A30,Licenses!L$4:L$32)</f>
        <v>0</v>
      </c>
      <c r="I30" s="91">
        <f ca="1">SUM(C30:G30)</f>
        <v>0</v>
      </c>
    </row>
    <row r="31" spans="1:9" x14ac:dyDescent="0.25">
      <c r="A31" s="89" t="str">
        <f>IF(Summary!$C9&lt;&gt;"",Summary!$C9,"")</f>
        <v>TBD1</v>
      </c>
      <c r="B31" s="48"/>
      <c r="C31" s="57">
        <f ca="1">SUMIF(Licenses!$B$4:$B$33,Summary!$A31,Licenses!G$4:G$32)</f>
        <v>0</v>
      </c>
      <c r="D31" s="57">
        <f ca="1">SUMIF(Licenses!$B$4:$B$33,Summary!$A31,Licenses!H$4:H$32)</f>
        <v>0</v>
      </c>
      <c r="E31" s="57">
        <f ca="1">SUMIF(Licenses!$B$4:$B$33,Summary!$A31,Licenses!I$4:I$32)</f>
        <v>0</v>
      </c>
      <c r="F31" s="57">
        <f ca="1">SUMIF(Licenses!$B$4:$B$33,Summary!$A31,Licenses!J$4:J$32)</f>
        <v>0</v>
      </c>
      <c r="G31" s="57">
        <f ca="1">SUMIF(Licenses!$B$4:$B$33,Summary!$A31,Licenses!K$4:K$32)</f>
        <v>0</v>
      </c>
      <c r="H31" s="57">
        <f ca="1">SUMIF(Licenses!$B$4:$B$33,Summary!$A31,Licenses!L$4:L$32)</f>
        <v>0</v>
      </c>
      <c r="I31" s="91">
        <f ca="1">SUM(C31:G31)</f>
        <v>0</v>
      </c>
    </row>
    <row r="32" spans="1:9" x14ac:dyDescent="0.25">
      <c r="A32" s="89" t="str">
        <f>IF(Summary!$C10&lt;&gt;"",Summary!$C10,"")</f>
        <v>TBD2</v>
      </c>
      <c r="B32" s="48"/>
      <c r="C32" s="57">
        <f ca="1">SUMIF(Licenses!$B$4:$B$33,Summary!$A32,Licenses!G$4:G$32)</f>
        <v>0</v>
      </c>
      <c r="D32" s="57">
        <f ca="1">SUMIF(Licenses!$B$4:$B$33,Summary!$A32,Licenses!H$4:H$32)</f>
        <v>0</v>
      </c>
      <c r="E32" s="57">
        <f ca="1">SUMIF(Licenses!$B$4:$B$33,Summary!$A32,Licenses!I$4:I$32)</f>
        <v>0</v>
      </c>
      <c r="F32" s="57">
        <f ca="1">SUMIF(Licenses!$B$4:$B$33,Summary!$A32,Licenses!J$4:J$32)</f>
        <v>0</v>
      </c>
      <c r="G32" s="57">
        <f ca="1">SUMIF(Licenses!$B$4:$B$33,Summary!$A32,Licenses!K$4:K$32)</f>
        <v>0</v>
      </c>
      <c r="H32" s="57">
        <f ca="1">SUMIF(Licenses!$B$4:$B$33,Summary!$A32,Licenses!L$4:L$32)</f>
        <v>0</v>
      </c>
      <c r="I32" s="91">
        <f t="shared" ref="I32:I34" ca="1" si="5">SUM(C32:G32)</f>
        <v>0</v>
      </c>
    </row>
    <row r="33" spans="1:9" x14ac:dyDescent="0.25">
      <c r="A33" s="89" t="str">
        <f>IF(Summary!$C15&lt;&gt;"",Summary!$C15,"")</f>
        <v>Other</v>
      </c>
      <c r="B33" s="48"/>
      <c r="C33" s="57">
        <f ca="1">SUMIF(Licenses!$B$4:$B$33,Summary!$A33,Licenses!G$4:G$32)</f>
        <v>0</v>
      </c>
      <c r="D33" s="57">
        <f ca="1">SUMIF(Licenses!$B$4:$B$33,Summary!$A33,Licenses!H$4:H$32)</f>
        <v>0</v>
      </c>
      <c r="E33" s="57">
        <f ca="1">SUMIF(Licenses!$B$4:$B$33,Summary!$A33,Licenses!I$4:I$32)</f>
        <v>0</v>
      </c>
      <c r="F33" s="57">
        <f ca="1">SUMIF(Licenses!$B$4:$B$33,Summary!$A33,Licenses!J$4:J$32)</f>
        <v>0</v>
      </c>
      <c r="G33" s="57">
        <f ca="1">SUMIF(Licenses!$B$4:$B$33,Summary!$A33,Licenses!K$4:K$32)</f>
        <v>0</v>
      </c>
      <c r="H33" s="57">
        <f ca="1">SUMIF(Licenses!$B$4:$B$33,Summary!$A33,Licenses!L$4:L$32)</f>
        <v>0</v>
      </c>
      <c r="I33" s="91">
        <f t="shared" ca="1" si="5"/>
        <v>0</v>
      </c>
    </row>
    <row r="34" spans="1:9" ht="13.5" customHeight="1" x14ac:dyDescent="0.25">
      <c r="A34" s="89" t="str">
        <f>IF(Summary!$C16&lt;&gt;"",Summary!$C16,"")</f>
        <v>N/A</v>
      </c>
      <c r="B34" s="48"/>
      <c r="C34" s="57">
        <f ca="1">SUMIF(Licenses!$B$4:$B$33,Summary!$A34,Licenses!G$4:G$32)</f>
        <v>0</v>
      </c>
      <c r="D34" s="57">
        <f ca="1">SUMIF(Licenses!$B$4:$B$33,Summary!$A34,Licenses!H$4:H$32)</f>
        <v>0</v>
      </c>
      <c r="E34" s="57">
        <f ca="1">SUMIF(Licenses!$B$4:$B$33,Summary!$A34,Licenses!I$4:I$32)</f>
        <v>0</v>
      </c>
      <c r="F34" s="57">
        <f ca="1">SUMIF(Licenses!$B$4:$B$33,Summary!$A34,Licenses!J$4:J$32)</f>
        <v>0</v>
      </c>
      <c r="G34" s="57">
        <f ca="1">SUMIF(Licenses!$B$4:$B$33,Summary!$A34,Licenses!K$4:K$32)</f>
        <v>0</v>
      </c>
      <c r="H34" s="57">
        <f ca="1">SUMIF(Licenses!$B$4:$B$33,Summary!$A34,Licenses!L$4:L$32)</f>
        <v>0</v>
      </c>
      <c r="I34" s="91">
        <f t="shared" ca="1" si="5"/>
        <v>0</v>
      </c>
    </row>
    <row r="35" spans="1:9" s="74" customFormat="1" ht="13.5" thickBot="1" x14ac:dyDescent="0.3">
      <c r="A35" s="90" t="str">
        <f>Licenses!A3</f>
        <v>Licenses and Ongoing Maintenance Costs</v>
      </c>
      <c r="B35" s="82"/>
      <c r="C35" s="83">
        <f ca="1">SUM(C28:C34)</f>
        <v>0</v>
      </c>
      <c r="D35" s="83">
        <f ca="1">SUM(D28:D34)</f>
        <v>0</v>
      </c>
      <c r="E35" s="83">
        <f t="shared" ref="E35:H35" ca="1" si="6">SUM(E28:E34)</f>
        <v>0</v>
      </c>
      <c r="F35" s="83">
        <f t="shared" ca="1" si="6"/>
        <v>0</v>
      </c>
      <c r="G35" s="83">
        <f t="shared" ca="1" si="6"/>
        <v>0</v>
      </c>
      <c r="H35" s="83">
        <f t="shared" ca="1" si="6"/>
        <v>0</v>
      </c>
      <c r="I35" s="92">
        <f ca="1">SUM(C35:H35)</f>
        <v>0</v>
      </c>
    </row>
    <row r="36" spans="1:9" s="61" customFormat="1" ht="13.5" thickTop="1" x14ac:dyDescent="0.25">
      <c r="A36" s="59"/>
      <c r="B36" s="60" t="str">
        <f ca="1">IF(ISNA(HLOOKUP("Error",C36:I36,1,FALSE)),"","Error indicates mismatch with totals on Licenses tab")</f>
        <v/>
      </c>
      <c r="C36" s="36" t="str">
        <f ca="1">IF(C35=Licenses!G33,"OK","ERROR")</f>
        <v>OK</v>
      </c>
      <c r="D36" s="36" t="str">
        <f ca="1">IF(D35=Licenses!H33,"OK","ERROR")</f>
        <v>OK</v>
      </c>
      <c r="E36" s="36" t="str">
        <f ca="1">IF(E35=Licenses!I33,"OK","ERROR")</f>
        <v>OK</v>
      </c>
      <c r="F36" s="36" t="str">
        <f ca="1">IF(F35=Licenses!J33,"OK","ERROR")</f>
        <v>OK</v>
      </c>
      <c r="G36" s="36" t="str">
        <f ca="1">IF(G35=Licenses!K33,"OK","ERROR")</f>
        <v>OK</v>
      </c>
      <c r="H36" s="36" t="str">
        <f ca="1">IF(H35=Licenses!L33,"OK","ERROR")</f>
        <v>OK</v>
      </c>
      <c r="I36" s="36" t="str">
        <f ca="1">IF(I35=Licenses!M33,"OK","ERROR")</f>
        <v>OK</v>
      </c>
    </row>
    <row r="37" spans="1:9" s="61" customFormat="1" x14ac:dyDescent="0.25">
      <c r="A37" s="33"/>
      <c r="B37" s="49"/>
      <c r="C37" s="36"/>
      <c r="D37" s="36"/>
      <c r="E37" s="36"/>
      <c r="F37" s="36"/>
      <c r="G37" s="36"/>
      <c r="H37" s="36"/>
      <c r="I37" s="36"/>
    </row>
    <row r="38" spans="1:9" s="74" customFormat="1" x14ac:dyDescent="0.25">
      <c r="A38" s="86" t="str">
        <f>CONCATENATE(Hosting!A3," by Software")</f>
        <v>Hosting Costs by Software</v>
      </c>
      <c r="B38" s="76"/>
      <c r="C38" s="78"/>
      <c r="D38" s="78" t="s">
        <v>26</v>
      </c>
      <c r="E38" s="78" t="s">
        <v>27</v>
      </c>
      <c r="F38" s="78" t="s">
        <v>28</v>
      </c>
      <c r="G38" s="78" t="s">
        <v>29</v>
      </c>
      <c r="H38" s="78" t="s">
        <v>30</v>
      </c>
      <c r="I38" s="84" t="s">
        <v>31</v>
      </c>
    </row>
    <row r="39" spans="1:9" x14ac:dyDescent="0.25">
      <c r="A39" s="93" t="str">
        <f>IF(Summary!$C6&lt;&gt;"",Summary!$C6,"")</f>
        <v>Finance</v>
      </c>
      <c r="B39" s="34"/>
      <c r="C39" s="37"/>
      <c r="D39" s="37">
        <f ca="1">SUMIF(Hosting!$B$4:$B$33,Summary!$A39,Hosting!D$4:D$32)</f>
        <v>0</v>
      </c>
      <c r="E39" s="37">
        <f ca="1">SUMIF(Hosting!$B$4:$B$33,Summary!$A39,Hosting!E$4:E$32)</f>
        <v>0</v>
      </c>
      <c r="F39" s="37">
        <f ca="1">SUMIF(Hosting!$B$4:$B$33,Summary!$A39,Hosting!F$4:F$32)</f>
        <v>0</v>
      </c>
      <c r="G39" s="37">
        <f ca="1">SUMIF(Hosting!$B$4:$B$33,Summary!$A39,Hosting!G$4:G$32)</f>
        <v>0</v>
      </c>
      <c r="H39" s="37">
        <f ca="1">SUMIF(Hosting!$B$4:$B$33,Summary!$A39,Hosting!H$4:H$32)</f>
        <v>0</v>
      </c>
      <c r="I39" s="94">
        <f t="shared" ref="I39:I45" ca="1" si="7">SUM(D39:H39)</f>
        <v>0</v>
      </c>
    </row>
    <row r="40" spans="1:9" x14ac:dyDescent="0.25">
      <c r="A40" s="93" t="str">
        <f>IF(Summary!$C7&lt;&gt;"",Summary!$C7,"")</f>
        <v>Payroll</v>
      </c>
      <c r="B40" s="34"/>
      <c r="C40" s="37"/>
      <c r="D40" s="37">
        <f ca="1">SUMIF(Hosting!$B$4:$B$33,Summary!$A40,Hosting!D$4:D$32)</f>
        <v>0</v>
      </c>
      <c r="E40" s="37">
        <f ca="1">SUMIF(Hosting!$B$4:$B$33,Summary!$A40,Hosting!E$4:E$32)</f>
        <v>0</v>
      </c>
      <c r="F40" s="37">
        <f ca="1">SUMIF(Hosting!$B$4:$B$33,Summary!$A40,Hosting!F$4:F$32)</f>
        <v>0</v>
      </c>
      <c r="G40" s="37">
        <f ca="1">SUMIF(Hosting!$B$4:$B$33,Summary!$A40,Hosting!G$4:G$32)</f>
        <v>0</v>
      </c>
      <c r="H40" s="37">
        <f ca="1">SUMIF(Hosting!$B$4:$B$33,Summary!$A40,Hosting!H$4:H$32)</f>
        <v>0</v>
      </c>
      <c r="I40" s="94">
        <f t="shared" ca="1" si="7"/>
        <v>0</v>
      </c>
    </row>
    <row r="41" spans="1:9" x14ac:dyDescent="0.25">
      <c r="A41" s="93" t="str">
        <f>IF(Summary!$C8&lt;&gt;"",Summary!$C8,"")</f>
        <v>HR</v>
      </c>
      <c r="B41" s="34"/>
      <c r="C41" s="37"/>
      <c r="D41" s="37">
        <f ca="1">SUMIF(Hosting!$B$4:$B$33,Summary!$A41,Hosting!D$4:D$32)</f>
        <v>0</v>
      </c>
      <c r="E41" s="37">
        <f ca="1">SUMIF(Hosting!$B$4:$B$33,Summary!$A41,Hosting!E$4:E$32)</f>
        <v>0</v>
      </c>
      <c r="F41" s="37">
        <f ca="1">SUMIF(Hosting!$B$4:$B$33,Summary!$A41,Hosting!F$4:F$32)</f>
        <v>0</v>
      </c>
      <c r="G41" s="37">
        <f ca="1">SUMIF(Hosting!$B$4:$B$33,Summary!$A41,Hosting!G$4:G$32)</f>
        <v>0</v>
      </c>
      <c r="H41" s="37">
        <f ca="1">SUMIF(Hosting!$B$4:$B$33,Summary!$A41,Hosting!H$4:H$32)</f>
        <v>0</v>
      </c>
      <c r="I41" s="94">
        <f t="shared" ca="1" si="7"/>
        <v>0</v>
      </c>
    </row>
    <row r="42" spans="1:9" x14ac:dyDescent="0.25">
      <c r="A42" s="93" t="str">
        <f>IF(Summary!$C9&lt;&gt;"",Summary!$C9,"")</f>
        <v>TBD1</v>
      </c>
      <c r="B42" s="34"/>
      <c r="C42" s="37"/>
      <c r="D42" s="37">
        <f ca="1">SUMIF(Hosting!$B$4:$B$33,Summary!$A42,Hosting!D$4:D$32)</f>
        <v>0</v>
      </c>
      <c r="E42" s="37">
        <f ca="1">SUMIF(Hosting!$B$4:$B$33,Summary!$A42,Hosting!E$4:E$32)</f>
        <v>0</v>
      </c>
      <c r="F42" s="37">
        <f ca="1">SUMIF(Hosting!$B$4:$B$33,Summary!$A42,Hosting!F$4:F$32)</f>
        <v>0</v>
      </c>
      <c r="G42" s="37">
        <f ca="1">SUMIF(Hosting!$B$4:$B$33,Summary!$A42,Hosting!G$4:G$32)</f>
        <v>0</v>
      </c>
      <c r="H42" s="37">
        <f ca="1">SUMIF(Hosting!$B$4:$B$33,Summary!$A42,Hosting!H$4:H$32)</f>
        <v>0</v>
      </c>
      <c r="I42" s="94">
        <f t="shared" ca="1" si="7"/>
        <v>0</v>
      </c>
    </row>
    <row r="43" spans="1:9" x14ac:dyDescent="0.25">
      <c r="A43" s="93" t="str">
        <f>IF(Summary!$C10&lt;&gt;"",Summary!$C10,"")</f>
        <v>TBD2</v>
      </c>
      <c r="B43" s="34"/>
      <c r="C43" s="37"/>
      <c r="D43" s="37">
        <f ca="1">SUMIF(Hosting!$B$4:$B$33,Summary!$A43,Hosting!D$4:D$32)</f>
        <v>0</v>
      </c>
      <c r="E43" s="37">
        <f ca="1">SUMIF(Hosting!$B$4:$B$33,Summary!$A43,Hosting!E$4:E$32)</f>
        <v>0</v>
      </c>
      <c r="F43" s="37">
        <f ca="1">SUMIF(Hosting!$B$4:$B$33,Summary!$A43,Hosting!F$4:F$32)</f>
        <v>0</v>
      </c>
      <c r="G43" s="37">
        <f ca="1">SUMIF(Hosting!$B$4:$B$33,Summary!$A43,Hosting!G$4:G$32)</f>
        <v>0</v>
      </c>
      <c r="H43" s="37">
        <f ca="1">SUMIF(Hosting!$B$4:$B$33,Summary!$A43,Hosting!H$4:H$32)</f>
        <v>0</v>
      </c>
      <c r="I43" s="94">
        <f t="shared" ca="1" si="7"/>
        <v>0</v>
      </c>
    </row>
    <row r="44" spans="1:9" x14ac:dyDescent="0.25">
      <c r="A44" s="93" t="str">
        <f>IF(Summary!$C15&lt;&gt;"",Summary!$C15,"")</f>
        <v>Other</v>
      </c>
      <c r="B44" s="34"/>
      <c r="C44" s="37"/>
      <c r="D44" s="37">
        <f ca="1">SUMIF(Hosting!$B$4:$B$33,Summary!$A44,Hosting!D$4:D$32)</f>
        <v>0</v>
      </c>
      <c r="E44" s="37">
        <f ca="1">SUMIF(Hosting!$B$4:$B$33,Summary!$A44,Hosting!E$4:E$32)</f>
        <v>0</v>
      </c>
      <c r="F44" s="37">
        <f ca="1">SUMIF(Hosting!$B$4:$B$33,Summary!$A44,Hosting!F$4:F$32)</f>
        <v>0</v>
      </c>
      <c r="G44" s="37">
        <f ca="1">SUMIF(Hosting!$B$4:$B$33,Summary!$A44,Hosting!G$4:G$32)</f>
        <v>0</v>
      </c>
      <c r="H44" s="37">
        <f ca="1">SUMIF(Hosting!$B$4:$B$33,Summary!$A44,Hosting!H$4:H$32)</f>
        <v>0</v>
      </c>
      <c r="I44" s="94">
        <f t="shared" ca="1" si="7"/>
        <v>0</v>
      </c>
    </row>
    <row r="45" spans="1:9" ht="13.5" customHeight="1" x14ac:dyDescent="0.25">
      <c r="A45" s="93" t="str">
        <f>IF(Summary!$C16&lt;&gt;"",Summary!$C16,"")</f>
        <v>N/A</v>
      </c>
      <c r="B45" s="34"/>
      <c r="C45" s="37"/>
      <c r="D45" s="37">
        <f ca="1">SUMIF(Hosting!$B$4:$B$33,Summary!$A45,Hosting!D$4:D$32)</f>
        <v>0</v>
      </c>
      <c r="E45" s="37">
        <f ca="1">SUMIF(Hosting!$B$4:$B$33,Summary!$A45,Hosting!E$4:E$32)</f>
        <v>0</v>
      </c>
      <c r="F45" s="37">
        <f ca="1">SUMIF(Hosting!$B$4:$B$33,Summary!$A45,Hosting!F$4:F$32)</f>
        <v>0</v>
      </c>
      <c r="G45" s="37">
        <f ca="1">SUMIF(Hosting!$B$4:$B$33,Summary!$A45,Hosting!G$4:G$32)</f>
        <v>0</v>
      </c>
      <c r="H45" s="37">
        <f ca="1">SUMIF(Hosting!$B$4:$B$33,Summary!$A45,Hosting!H$4:H$32)</f>
        <v>0</v>
      </c>
      <c r="I45" s="94">
        <f t="shared" ca="1" si="7"/>
        <v>0</v>
      </c>
    </row>
    <row r="46" spans="1:9" ht="13.5" thickBot="1" x14ac:dyDescent="0.3">
      <c r="A46" s="87" t="str">
        <f>Hosting!A3</f>
        <v>Hosting Costs</v>
      </c>
      <c r="B46" s="79"/>
      <c r="C46" s="80"/>
      <c r="D46" s="80">
        <f ca="1">SUM(D39:D45)</f>
        <v>0</v>
      </c>
      <c r="E46" s="80">
        <f t="shared" ref="E46:H46" ca="1" si="8">SUM(E39:E45)</f>
        <v>0</v>
      </c>
      <c r="F46" s="80">
        <f t="shared" ca="1" si="8"/>
        <v>0</v>
      </c>
      <c r="G46" s="80">
        <f t="shared" ca="1" si="8"/>
        <v>0</v>
      </c>
      <c r="H46" s="80">
        <f t="shared" ca="1" si="8"/>
        <v>0</v>
      </c>
      <c r="I46" s="85">
        <f ca="1">SUM(C46:H46)</f>
        <v>0</v>
      </c>
    </row>
    <row r="47" spans="1:9" s="61" customFormat="1" ht="13.5" thickTop="1" x14ac:dyDescent="0.25">
      <c r="A47" s="33"/>
      <c r="B47" s="49" t="str">
        <f ca="1">IF(ISNA(HLOOKUP("Error",C47:I47,1,FALSE)),"","Error indicates mismatch with totals on Licenses tab")</f>
        <v/>
      </c>
      <c r="C47" s="36"/>
      <c r="D47" s="36" t="str">
        <f ca="1">IF(D46=Hosting!D33,"OK","ERROR")</f>
        <v>OK</v>
      </c>
      <c r="E47" s="36" t="str">
        <f ca="1">IF(E46=Hosting!E33,"OK","ERROR")</f>
        <v>OK</v>
      </c>
      <c r="F47" s="36" t="str">
        <f ca="1">IF(F46=Hosting!F33,"OK","ERROR")</f>
        <v>OK</v>
      </c>
      <c r="G47" s="36" t="str">
        <f ca="1">IF(G46=Hosting!G33,"OK","ERROR")</f>
        <v>OK</v>
      </c>
      <c r="H47" s="36" t="str">
        <f ca="1">IF(H46=Hosting!H33,"OK","ERROR")</f>
        <v>OK</v>
      </c>
      <c r="I47" s="36" t="str">
        <f ca="1">IF(I46=Hosting!I33,"OK","ERROR")</f>
        <v>OK</v>
      </c>
    </row>
    <row r="48" spans="1:9" x14ac:dyDescent="0.25">
      <c r="A48" s="48"/>
      <c r="B48" s="48"/>
      <c r="C48" s="40"/>
      <c r="D48" s="40"/>
      <c r="E48" s="40"/>
      <c r="F48" s="40"/>
      <c r="G48" s="40"/>
      <c r="H48" s="40"/>
      <c r="I48" s="40"/>
    </row>
    <row r="49" spans="1:9" s="74" customFormat="1" x14ac:dyDescent="0.25">
      <c r="A49" s="88" t="str">
        <f>CONCATENATE(Services!A3," by Service")</f>
        <v>Services Costs by Service</v>
      </c>
      <c r="B49" s="81"/>
      <c r="C49" s="84" t="s">
        <v>25</v>
      </c>
      <c r="D49" s="51"/>
      <c r="E49" s="88" t="str">
        <f>CONCATENATE(Services!A3," by Software/Module")</f>
        <v>Services Costs by Software/Module</v>
      </c>
      <c r="F49" s="81"/>
      <c r="G49" s="81"/>
      <c r="H49" s="84" t="s">
        <v>25</v>
      </c>
      <c r="I49" s="51"/>
    </row>
    <row r="50" spans="1:9" x14ac:dyDescent="0.25">
      <c r="A50" s="89" t="str">
        <f>IF(Summary!$H6&lt;&gt;"",Summary!$H6,"")</f>
        <v>Project Management</v>
      </c>
      <c r="B50" s="48"/>
      <c r="C50" s="91">
        <f>SUMIF(Services!$B$4:$B$33,Summary!$A50,Services!G$4:G$33)</f>
        <v>0</v>
      </c>
      <c r="D50" s="48"/>
      <c r="E50" s="89" t="str">
        <f>IF(Summary!$C6&lt;&gt;"",Summary!$C6,"")</f>
        <v>Finance</v>
      </c>
      <c r="F50" s="48"/>
      <c r="G50" s="48"/>
      <c r="H50" s="91">
        <f>SUMIF(Services!$C$4:$C$33,Summary!$E50,Services!G$4:G$33)</f>
        <v>0</v>
      </c>
      <c r="I50" s="48"/>
    </row>
    <row r="51" spans="1:9" x14ac:dyDescent="0.25">
      <c r="A51" s="89" t="str">
        <f>IF(Summary!$H7&lt;&gt;"",Summary!$H7,"")</f>
        <v>Process Analysis/System Design</v>
      </c>
      <c r="B51" s="48"/>
      <c r="C51" s="91">
        <f>SUMIF(Services!$B$4:$B$33,Summary!$A51,Services!G$4:G$33)</f>
        <v>0</v>
      </c>
      <c r="D51" s="48"/>
      <c r="E51" s="89" t="str">
        <f>IF(Summary!$C7&lt;&gt;"",Summary!$C7,"")</f>
        <v>Payroll</v>
      </c>
      <c r="F51" s="48"/>
      <c r="G51" s="48"/>
      <c r="H51" s="91">
        <f>SUMIF(Services!$C$4:$C$33,Summary!$E51,Services!G$4:G$33)</f>
        <v>0</v>
      </c>
      <c r="I51" s="48"/>
    </row>
    <row r="52" spans="1:9" x14ac:dyDescent="0.25">
      <c r="A52" s="89" t="str">
        <f>IF(Summary!$H8&lt;&gt;"",Summary!$H8,"")</f>
        <v>System Build/Configuration</v>
      </c>
      <c r="B52" s="48"/>
      <c r="C52" s="91">
        <f>SUMIF(Services!$B$4:$B$33,Summary!$A52,Services!G$4:G$33)</f>
        <v>0</v>
      </c>
      <c r="D52" s="48"/>
      <c r="E52" s="89" t="str">
        <f>IF(Summary!$C8&lt;&gt;"",Summary!$C8,"")</f>
        <v>HR</v>
      </c>
      <c r="F52" s="48"/>
      <c r="G52" s="48"/>
      <c r="H52" s="91">
        <f>SUMIF(Services!$C$4:$C$33,Summary!$E52,Services!G$4:G$33)</f>
        <v>0</v>
      </c>
      <c r="I52" s="48"/>
    </row>
    <row r="53" spans="1:9" x14ac:dyDescent="0.25">
      <c r="A53" s="89" t="str">
        <f>IF(Summary!$H9&lt;&gt;"",Summary!$H9,"")</f>
        <v>Conversion</v>
      </c>
      <c r="B53" s="48"/>
      <c r="C53" s="91">
        <f>SUMIF(Services!$B$4:$B$33,Summary!$A53,Services!G$4:G$33)</f>
        <v>0</v>
      </c>
      <c r="D53" s="48"/>
      <c r="E53" s="89" t="str">
        <f>IF(Summary!$C9&lt;&gt;"",Summary!$C9,"")</f>
        <v>TBD1</v>
      </c>
      <c r="F53" s="48"/>
      <c r="G53" s="48"/>
      <c r="H53" s="91">
        <f>SUMIF(Services!$C$4:$C$33,Summary!$E53,Services!G$4:G$33)</f>
        <v>0</v>
      </c>
      <c r="I53" s="48"/>
    </row>
    <row r="54" spans="1:9" x14ac:dyDescent="0.25">
      <c r="A54" s="89" t="str">
        <f>IF(Summary!$H10&lt;&gt;"",Summary!$H10,"")</f>
        <v>Interfaces</v>
      </c>
      <c r="B54" s="48"/>
      <c r="C54" s="91">
        <f>SUMIF(Services!$B$4:$B$33,Summary!$A54,Services!G$4:G$33)</f>
        <v>0</v>
      </c>
      <c r="D54" s="48"/>
      <c r="E54" s="89" t="str">
        <f>IF(Summary!$C10&lt;&gt;"",Summary!$C10,"")</f>
        <v>TBD2</v>
      </c>
      <c r="F54" s="48"/>
      <c r="G54" s="48"/>
      <c r="H54" s="91">
        <f>SUMIF(Services!$C$4:$C$33,Summary!$E54,Services!G$4:G$33)</f>
        <v>0</v>
      </c>
      <c r="I54" s="48"/>
    </row>
    <row r="55" spans="1:9" x14ac:dyDescent="0.25">
      <c r="A55" s="89" t="str">
        <f>IF(Summary!$H15&lt;&gt;"",Summary!$H15,"")</f>
        <v>Other</v>
      </c>
      <c r="B55" s="48"/>
      <c r="C55" s="91">
        <f>SUMIF(Services!$B$4:$B$33,Summary!$A55,Services!G$4:G$33)</f>
        <v>0</v>
      </c>
      <c r="D55" s="48"/>
      <c r="E55" s="89" t="str">
        <f>IF(Summary!$C15&lt;&gt;"",Summary!$C15,"")</f>
        <v>Other</v>
      </c>
      <c r="F55" s="48"/>
      <c r="G55" s="48"/>
      <c r="H55" s="91">
        <f>SUMIF(Services!$C$4:$C$33,Summary!$E55,Services!G$4:G$33)</f>
        <v>0</v>
      </c>
      <c r="I55" s="48"/>
    </row>
    <row r="56" spans="1:9" x14ac:dyDescent="0.25">
      <c r="A56" s="89" t="str">
        <f>IF(Summary!$H16&lt;&gt;"",Summary!$H16,"")</f>
        <v>N/A</v>
      </c>
      <c r="B56" s="48"/>
      <c r="C56" s="91">
        <f>SUMIF(Services!$B$4:$B$33,Summary!$A56,Services!G$4:G$33)</f>
        <v>0</v>
      </c>
      <c r="D56" s="48"/>
      <c r="E56" s="89" t="str">
        <f>IF(Summary!$C16&lt;&gt;"",Summary!$C16,"")</f>
        <v>N/A</v>
      </c>
      <c r="F56" s="48"/>
      <c r="G56" s="48"/>
      <c r="H56" s="91">
        <f>SUMIF(Services!$C$4:$C$33,Summary!$E56,Services!G$4:G$33)</f>
        <v>0</v>
      </c>
      <c r="I56" s="48"/>
    </row>
    <row r="57" spans="1:9" ht="13.5" thickBot="1" x14ac:dyDescent="0.3">
      <c r="A57" s="96" t="str">
        <f>Services!A3</f>
        <v>Services Costs</v>
      </c>
      <c r="B57" s="58"/>
      <c r="C57" s="95">
        <f>SUM(C50:C56)</f>
        <v>0</v>
      </c>
      <c r="D57" s="48"/>
      <c r="E57" s="96" t="str">
        <f>Services!A3</f>
        <v>Services Costs</v>
      </c>
      <c r="F57" s="58"/>
      <c r="G57" s="58"/>
      <c r="H57" s="95">
        <f>SUM(H50:H56)</f>
        <v>0</v>
      </c>
      <c r="I57" s="48"/>
    </row>
    <row r="58" spans="1:9" s="61" customFormat="1" ht="13.5" thickTop="1" x14ac:dyDescent="0.25">
      <c r="A58" s="59"/>
      <c r="B58" s="60" t="str">
        <f>IF(ISNA(HLOOKUP("Error",C58:C58,1,FALSE)),"","Error indicates mismatch with totals on Services tab")</f>
        <v/>
      </c>
      <c r="C58" s="36" t="str">
        <f>IF(C57=Services!G33,"OK","ERROR")</f>
        <v>OK</v>
      </c>
      <c r="D58" s="59"/>
      <c r="E58" s="59"/>
      <c r="F58" s="59"/>
      <c r="G58" s="60" t="str">
        <f>IF(ISNA(HLOOKUP("Error",H58:H58,1,FALSE)),"","Error indicates mismatch with totals on Services tab")</f>
        <v/>
      </c>
      <c r="H58" s="36" t="str">
        <f>IF(H57=Services!G33,"OK","ERROR")</f>
        <v>OK</v>
      </c>
      <c r="I58" s="59"/>
    </row>
    <row r="59" spans="1:9" s="61" customFormat="1" x14ac:dyDescent="0.25">
      <c r="A59" s="59"/>
      <c r="B59" s="60"/>
      <c r="C59" s="36"/>
      <c r="D59" s="59"/>
      <c r="E59" s="59"/>
      <c r="F59" s="59"/>
      <c r="G59" s="60"/>
      <c r="H59" s="36"/>
      <c r="I59" s="59"/>
    </row>
    <row r="60" spans="1:9" x14ac:dyDescent="0.25">
      <c r="E60" s="6"/>
      <c r="F60" s="6"/>
      <c r="G60" s="6"/>
    </row>
    <row r="61" spans="1:9" x14ac:dyDescent="0.25">
      <c r="E61" s="6"/>
      <c r="F61" s="6"/>
      <c r="G61" s="6"/>
    </row>
    <row r="62" spans="1:9" x14ac:dyDescent="0.25">
      <c r="E62" s="6"/>
      <c r="F62" s="6"/>
      <c r="G62" s="6"/>
    </row>
    <row r="63" spans="1:9" x14ac:dyDescent="0.25">
      <c r="A63" s="6"/>
      <c r="B63" s="6"/>
      <c r="C63" s="6"/>
      <c r="D63" s="6"/>
      <c r="E63" s="6"/>
      <c r="F63" s="6"/>
      <c r="G63" s="6"/>
    </row>
  </sheetData>
  <sheetProtection selectLockedCells="1"/>
  <mergeCells count="17">
    <mergeCell ref="C16:D16"/>
    <mergeCell ref="H6:I6"/>
    <mergeCell ref="H10:I10"/>
    <mergeCell ref="C6:D6"/>
    <mergeCell ref="C7:D7"/>
    <mergeCell ref="C8:D8"/>
    <mergeCell ref="C9:D9"/>
    <mergeCell ref="C10:D10"/>
    <mergeCell ref="H9:I9"/>
    <mergeCell ref="H15:I15"/>
    <mergeCell ref="H16:I16"/>
    <mergeCell ref="H8:I8"/>
    <mergeCell ref="H7:I7"/>
    <mergeCell ref="B3:E3"/>
    <mergeCell ref="B4:E4"/>
    <mergeCell ref="A1:I1"/>
    <mergeCell ref="C15:D15"/>
  </mergeCells>
  <conditionalFormatting sqref="C58:C59">
    <cfRule type="cellIs" dxfId="8" priority="5" operator="equal">
      <formula>"ERROR"</formula>
    </cfRule>
  </conditionalFormatting>
  <conditionalFormatting sqref="C36:I37">
    <cfRule type="cellIs" dxfId="7" priority="3" operator="equal">
      <formula>"ERROR"</formula>
    </cfRule>
  </conditionalFormatting>
  <conditionalFormatting sqref="C47:I48">
    <cfRule type="cellIs" dxfId="6" priority="1" operator="equal">
      <formula>"ERROR"</formula>
    </cfRule>
  </conditionalFormatting>
  <conditionalFormatting sqref="H58:H59">
    <cfRule type="cellIs" dxfId="5" priority="4" operator="equal">
      <formula>"ERROR"</formula>
    </cfRule>
  </conditionalFormatting>
  <pageMargins left="0.25" right="0.25" top="0.75" bottom="0.75" header="0.3" footer="0.3"/>
  <pageSetup orientation="landscape" horizontalDpi="300" verticalDpi="300" r:id="rId1"/>
  <headerFooter>
    <oddFooter>&amp;L&amp;F&amp;C&amp;A&amp;RPage &amp;P</oddFooter>
  </headerFooter>
  <rowBreaks count="1" manualBreakCount="1">
    <brk id="37" max="16383" man="1"/>
  </rowBreaks>
  <ignoredErrors>
    <ignoredError sqref="I2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P72"/>
  <sheetViews>
    <sheetView zoomScaleNormal="100" zoomScalePageLayoutView="80" workbookViewId="0">
      <pane ySplit="4" topLeftCell="A5" activePane="bottomLeft" state="frozen"/>
      <selection activeCell="A5" sqref="A5:B5"/>
      <selection pane="bottomLeft" activeCell="C10" sqref="C10"/>
    </sheetView>
  </sheetViews>
  <sheetFormatPr defaultColWidth="9.140625" defaultRowHeight="12.75" x14ac:dyDescent="0.25"/>
  <cols>
    <col min="1" max="1" width="12" style="6" customWidth="1"/>
    <col min="2" max="2" width="14.28515625" style="6" customWidth="1"/>
    <col min="3" max="4" width="20.85546875" style="6" customWidth="1"/>
    <col min="5" max="5" width="8.5703125" style="9" bestFit="1" customWidth="1"/>
    <col min="6" max="6" width="7.85546875" style="6" bestFit="1" customWidth="1"/>
    <col min="7" max="7" width="10.28515625" style="6" bestFit="1" customWidth="1"/>
    <col min="8" max="12" width="10.140625" style="6" customWidth="1"/>
    <col min="13" max="13" width="11.140625" style="6" customWidth="1"/>
    <col min="14" max="14" width="9.5703125" style="6" bestFit="1" customWidth="1"/>
    <col min="15" max="16" width="10.28515625" style="6" customWidth="1"/>
    <col min="17" max="16384" width="9.140625" style="6"/>
  </cols>
  <sheetData>
    <row r="1" spans="1:14" s="5" customFormat="1" ht="15.75" x14ac:dyDescent="0.25">
      <c r="A1" s="28" t="str">
        <f>CONCATENATE(Summary!$A$3,"  ", Summary!$B$3)</f>
        <v>Proposer Name:  &lt;Enter Propser Name&gt;</v>
      </c>
      <c r="B1" s="28"/>
      <c r="C1" s="29"/>
      <c r="D1" s="29"/>
      <c r="E1" s="30"/>
      <c r="F1" s="28"/>
      <c r="G1" s="28"/>
      <c r="H1" s="28"/>
      <c r="I1" s="28"/>
      <c r="J1" s="28"/>
      <c r="K1" s="28"/>
      <c r="L1" s="28"/>
      <c r="M1" s="31" t="str">
        <f>CONCATENATE(Summary!$A$4,"   ",Summary!$B$4)</f>
        <v>Solution Name:   &lt;Enter Solution Description&gt;</v>
      </c>
    </row>
    <row r="2" spans="1:14" ht="13.5" thickBot="1" x14ac:dyDescent="0.3">
      <c r="A2" s="32"/>
      <c r="B2" s="32"/>
      <c r="C2" s="32"/>
      <c r="D2" s="32"/>
      <c r="E2" s="33"/>
      <c r="F2" s="34"/>
      <c r="G2" s="34"/>
      <c r="H2" s="34"/>
      <c r="I2" s="34"/>
      <c r="J2" s="34"/>
      <c r="K2" s="34"/>
      <c r="L2" s="34"/>
      <c r="M2" s="34"/>
    </row>
    <row r="3" spans="1:14" ht="15.75" x14ac:dyDescent="0.25">
      <c r="A3" s="116" t="s">
        <v>34</v>
      </c>
      <c r="B3" s="117"/>
      <c r="C3" s="117"/>
      <c r="D3" s="117"/>
      <c r="E3" s="117"/>
      <c r="F3" s="117"/>
      <c r="G3" s="117"/>
      <c r="H3" s="117"/>
      <c r="I3" s="117"/>
      <c r="J3" s="117"/>
      <c r="K3" s="117"/>
      <c r="L3" s="117"/>
      <c r="M3" s="118"/>
    </row>
    <row r="4" spans="1:14" ht="48.75" x14ac:dyDescent="0.25">
      <c r="A4" s="15" t="s">
        <v>35</v>
      </c>
      <c r="B4" s="3" t="s">
        <v>70</v>
      </c>
      <c r="C4" s="3" t="s">
        <v>37</v>
      </c>
      <c r="D4" s="3" t="s">
        <v>56</v>
      </c>
      <c r="E4" s="3" t="s">
        <v>38</v>
      </c>
      <c r="F4" s="3" t="s">
        <v>39</v>
      </c>
      <c r="G4" s="3" t="s">
        <v>40</v>
      </c>
      <c r="H4" s="3" t="s">
        <v>26</v>
      </c>
      <c r="I4" s="3" t="s">
        <v>27</v>
      </c>
      <c r="J4" s="3" t="s">
        <v>28</v>
      </c>
      <c r="K4" s="3" t="s">
        <v>29</v>
      </c>
      <c r="L4" s="3" t="s">
        <v>30</v>
      </c>
      <c r="M4" s="16" t="s">
        <v>31</v>
      </c>
    </row>
    <row r="5" spans="1:14" x14ac:dyDescent="0.25">
      <c r="A5" s="18"/>
      <c r="B5" s="14"/>
      <c r="C5" s="14"/>
      <c r="D5" s="14"/>
      <c r="E5" s="10"/>
      <c r="F5" s="13"/>
      <c r="G5" s="12">
        <f t="shared" ref="G5:G32" si="0">IF(E5="Unlim",F5,E5*F5)</f>
        <v>0</v>
      </c>
      <c r="H5" s="13"/>
      <c r="I5" s="13"/>
      <c r="J5" s="13"/>
      <c r="K5" s="13"/>
      <c r="L5" s="13"/>
      <c r="M5" s="17">
        <f t="shared" ref="M5:M32" si="1">SUM(G5:L5)</f>
        <v>0</v>
      </c>
      <c r="N5" s="7"/>
    </row>
    <row r="6" spans="1:14" x14ac:dyDescent="0.25">
      <c r="A6" s="18"/>
      <c r="B6" s="14"/>
      <c r="C6" s="14"/>
      <c r="D6" s="14"/>
      <c r="E6" s="10"/>
      <c r="F6" s="13"/>
      <c r="G6" s="12">
        <f t="shared" si="0"/>
        <v>0</v>
      </c>
      <c r="H6" s="13"/>
      <c r="I6" s="13"/>
      <c r="J6" s="13"/>
      <c r="K6" s="13"/>
      <c r="L6" s="13"/>
      <c r="M6" s="17">
        <f t="shared" si="1"/>
        <v>0</v>
      </c>
    </row>
    <row r="7" spans="1:14" x14ac:dyDescent="0.25">
      <c r="A7" s="18"/>
      <c r="B7" s="14"/>
      <c r="C7" s="14"/>
      <c r="D7" s="14"/>
      <c r="E7" s="10"/>
      <c r="F7" s="13"/>
      <c r="G7" s="12">
        <f t="shared" si="0"/>
        <v>0</v>
      </c>
      <c r="H7" s="13"/>
      <c r="I7" s="13"/>
      <c r="J7" s="13"/>
      <c r="K7" s="13"/>
      <c r="L7" s="13"/>
      <c r="M7" s="17">
        <f t="shared" si="1"/>
        <v>0</v>
      </c>
    </row>
    <row r="8" spans="1:14" x14ac:dyDescent="0.25">
      <c r="A8" s="18"/>
      <c r="B8" s="14"/>
      <c r="C8" s="14"/>
      <c r="D8" s="14"/>
      <c r="E8" s="10"/>
      <c r="F8" s="13"/>
      <c r="G8" s="12">
        <f t="shared" si="0"/>
        <v>0</v>
      </c>
      <c r="H8" s="13"/>
      <c r="I8" s="13"/>
      <c r="J8" s="13"/>
      <c r="K8" s="13"/>
      <c r="L8" s="13"/>
      <c r="M8" s="17">
        <f t="shared" si="1"/>
        <v>0</v>
      </c>
    </row>
    <row r="9" spans="1:14" x14ac:dyDescent="0.25">
      <c r="A9" s="18"/>
      <c r="B9" s="14"/>
      <c r="C9" s="14"/>
      <c r="D9" s="14"/>
      <c r="E9" s="10"/>
      <c r="F9" s="13"/>
      <c r="G9" s="12">
        <f t="shared" si="0"/>
        <v>0</v>
      </c>
      <c r="H9" s="13"/>
      <c r="I9" s="13"/>
      <c r="J9" s="13"/>
      <c r="K9" s="13"/>
      <c r="L9" s="13"/>
      <c r="M9" s="17">
        <f t="shared" si="1"/>
        <v>0</v>
      </c>
    </row>
    <row r="10" spans="1:14" x14ac:dyDescent="0.25">
      <c r="A10" s="18"/>
      <c r="B10" s="14"/>
      <c r="C10" s="14"/>
      <c r="D10" s="14"/>
      <c r="E10" s="10"/>
      <c r="F10" s="13"/>
      <c r="G10" s="12">
        <f t="shared" si="0"/>
        <v>0</v>
      </c>
      <c r="H10" s="13"/>
      <c r="I10" s="13"/>
      <c r="J10" s="13"/>
      <c r="K10" s="13"/>
      <c r="L10" s="13"/>
      <c r="M10" s="17">
        <f t="shared" si="1"/>
        <v>0</v>
      </c>
      <c r="N10" s="7"/>
    </row>
    <row r="11" spans="1:14" x14ac:dyDescent="0.25">
      <c r="A11" s="18"/>
      <c r="B11" s="14"/>
      <c r="C11" s="14"/>
      <c r="D11" s="14"/>
      <c r="E11" s="10"/>
      <c r="F11" s="13"/>
      <c r="G11" s="12">
        <f t="shared" si="0"/>
        <v>0</v>
      </c>
      <c r="H11" s="13"/>
      <c r="I11" s="13"/>
      <c r="J11" s="13"/>
      <c r="K11" s="13"/>
      <c r="L11" s="13"/>
      <c r="M11" s="17">
        <f t="shared" si="1"/>
        <v>0</v>
      </c>
    </row>
    <row r="12" spans="1:14" x14ac:dyDescent="0.25">
      <c r="A12" s="18"/>
      <c r="B12" s="14"/>
      <c r="C12" s="14"/>
      <c r="D12" s="14"/>
      <c r="E12" s="10"/>
      <c r="F12" s="13"/>
      <c r="G12" s="12">
        <f t="shared" si="0"/>
        <v>0</v>
      </c>
      <c r="H12" s="13"/>
      <c r="I12" s="13"/>
      <c r="J12" s="13"/>
      <c r="K12" s="13"/>
      <c r="L12" s="13"/>
      <c r="M12" s="17">
        <f t="shared" si="1"/>
        <v>0</v>
      </c>
    </row>
    <row r="13" spans="1:14" x14ac:dyDescent="0.25">
      <c r="A13" s="18"/>
      <c r="B13" s="14"/>
      <c r="C13" s="14"/>
      <c r="D13" s="14"/>
      <c r="E13" s="10"/>
      <c r="F13" s="13"/>
      <c r="G13" s="12">
        <f t="shared" si="0"/>
        <v>0</v>
      </c>
      <c r="H13" s="13"/>
      <c r="I13" s="13"/>
      <c r="J13" s="13"/>
      <c r="K13" s="13"/>
      <c r="L13" s="13"/>
      <c r="M13" s="17">
        <f t="shared" si="1"/>
        <v>0</v>
      </c>
    </row>
    <row r="14" spans="1:14" x14ac:dyDescent="0.25">
      <c r="A14" s="18"/>
      <c r="B14" s="14"/>
      <c r="C14" s="14"/>
      <c r="D14" s="14"/>
      <c r="E14" s="10"/>
      <c r="F14" s="13"/>
      <c r="G14" s="12">
        <f t="shared" si="0"/>
        <v>0</v>
      </c>
      <c r="H14" s="13"/>
      <c r="I14" s="13"/>
      <c r="J14" s="13"/>
      <c r="K14" s="13"/>
      <c r="L14" s="13"/>
      <c r="M14" s="17">
        <f t="shared" si="1"/>
        <v>0</v>
      </c>
    </row>
    <row r="15" spans="1:14" x14ac:dyDescent="0.25">
      <c r="A15" s="18"/>
      <c r="B15" s="14"/>
      <c r="C15" s="14"/>
      <c r="D15" s="14"/>
      <c r="E15" s="10"/>
      <c r="F15" s="13"/>
      <c r="G15" s="12">
        <f t="shared" si="0"/>
        <v>0</v>
      </c>
      <c r="H15" s="13"/>
      <c r="I15" s="13"/>
      <c r="J15" s="13"/>
      <c r="K15" s="13"/>
      <c r="L15" s="13"/>
      <c r="M15" s="17">
        <f t="shared" si="1"/>
        <v>0</v>
      </c>
      <c r="N15" s="7"/>
    </row>
    <row r="16" spans="1:14" x14ac:dyDescent="0.25">
      <c r="A16" s="18"/>
      <c r="B16" s="14"/>
      <c r="C16" s="14"/>
      <c r="D16" s="14"/>
      <c r="E16" s="10"/>
      <c r="F16" s="13"/>
      <c r="G16" s="12">
        <f t="shared" si="0"/>
        <v>0</v>
      </c>
      <c r="H16" s="13"/>
      <c r="I16" s="13"/>
      <c r="J16" s="13"/>
      <c r="K16" s="13"/>
      <c r="L16" s="13"/>
      <c r="M16" s="17">
        <f t="shared" si="1"/>
        <v>0</v>
      </c>
    </row>
    <row r="17" spans="1:13" x14ac:dyDescent="0.25">
      <c r="A17" s="18"/>
      <c r="B17" s="14"/>
      <c r="C17" s="14"/>
      <c r="D17" s="14"/>
      <c r="E17" s="10"/>
      <c r="F17" s="13"/>
      <c r="G17" s="12">
        <f t="shared" si="0"/>
        <v>0</v>
      </c>
      <c r="H17" s="13"/>
      <c r="I17" s="13"/>
      <c r="J17" s="13"/>
      <c r="K17" s="13"/>
      <c r="L17" s="13"/>
      <c r="M17" s="17">
        <f t="shared" si="1"/>
        <v>0</v>
      </c>
    </row>
    <row r="18" spans="1:13" x14ac:dyDescent="0.25">
      <c r="A18" s="18"/>
      <c r="B18" s="14"/>
      <c r="C18" s="14"/>
      <c r="D18" s="14"/>
      <c r="E18" s="10"/>
      <c r="F18" s="13"/>
      <c r="G18" s="12">
        <f t="shared" si="0"/>
        <v>0</v>
      </c>
      <c r="H18" s="13"/>
      <c r="I18" s="13"/>
      <c r="J18" s="13"/>
      <c r="K18" s="13"/>
      <c r="L18" s="13"/>
      <c r="M18" s="17">
        <f t="shared" si="1"/>
        <v>0</v>
      </c>
    </row>
    <row r="19" spans="1:13" x14ac:dyDescent="0.25">
      <c r="A19" s="18"/>
      <c r="B19" s="14"/>
      <c r="C19" s="14"/>
      <c r="D19" s="14"/>
      <c r="E19" s="10"/>
      <c r="F19" s="13"/>
      <c r="G19" s="12">
        <f t="shared" si="0"/>
        <v>0</v>
      </c>
      <c r="H19" s="13"/>
      <c r="I19" s="13"/>
      <c r="J19" s="13"/>
      <c r="K19" s="13"/>
      <c r="L19" s="13"/>
      <c r="M19" s="17">
        <f t="shared" si="1"/>
        <v>0</v>
      </c>
    </row>
    <row r="20" spans="1:13" x14ac:dyDescent="0.25">
      <c r="A20" s="18"/>
      <c r="B20" s="14"/>
      <c r="C20" s="14"/>
      <c r="D20" s="14"/>
      <c r="E20" s="10"/>
      <c r="F20" s="13"/>
      <c r="G20" s="12">
        <f t="shared" si="0"/>
        <v>0</v>
      </c>
      <c r="H20" s="13"/>
      <c r="I20" s="13"/>
      <c r="J20" s="13"/>
      <c r="K20" s="13"/>
      <c r="L20" s="13"/>
      <c r="M20" s="17">
        <f t="shared" si="1"/>
        <v>0</v>
      </c>
    </row>
    <row r="21" spans="1:13" x14ac:dyDescent="0.25">
      <c r="A21" s="18"/>
      <c r="B21" s="14"/>
      <c r="C21" s="14"/>
      <c r="D21" s="14"/>
      <c r="E21" s="10"/>
      <c r="F21" s="13"/>
      <c r="G21" s="12">
        <f t="shared" si="0"/>
        <v>0</v>
      </c>
      <c r="H21" s="13"/>
      <c r="I21" s="13"/>
      <c r="J21" s="13"/>
      <c r="K21" s="13"/>
      <c r="L21" s="13"/>
      <c r="M21" s="17">
        <f t="shared" si="1"/>
        <v>0</v>
      </c>
    </row>
    <row r="22" spans="1:13" x14ac:dyDescent="0.25">
      <c r="A22" s="18"/>
      <c r="B22" s="14"/>
      <c r="C22" s="14"/>
      <c r="D22" s="14"/>
      <c r="E22" s="10"/>
      <c r="F22" s="13"/>
      <c r="G22" s="12">
        <f t="shared" si="0"/>
        <v>0</v>
      </c>
      <c r="H22" s="13"/>
      <c r="I22" s="13"/>
      <c r="J22" s="13"/>
      <c r="K22" s="13"/>
      <c r="L22" s="13"/>
      <c r="M22" s="17">
        <f t="shared" si="1"/>
        <v>0</v>
      </c>
    </row>
    <row r="23" spans="1:13" x14ac:dyDescent="0.25">
      <c r="A23" s="18"/>
      <c r="B23" s="14"/>
      <c r="C23" s="14"/>
      <c r="D23" s="14"/>
      <c r="E23" s="10"/>
      <c r="F23" s="13"/>
      <c r="G23" s="12">
        <f t="shared" si="0"/>
        <v>0</v>
      </c>
      <c r="H23" s="13"/>
      <c r="I23" s="13"/>
      <c r="J23" s="13"/>
      <c r="K23" s="13"/>
      <c r="L23" s="13"/>
      <c r="M23" s="17">
        <f t="shared" si="1"/>
        <v>0</v>
      </c>
    </row>
    <row r="24" spans="1:13" x14ac:dyDescent="0.25">
      <c r="A24" s="18"/>
      <c r="B24" s="14"/>
      <c r="C24" s="14"/>
      <c r="D24" s="14"/>
      <c r="E24" s="10"/>
      <c r="F24" s="13"/>
      <c r="G24" s="12">
        <f t="shared" si="0"/>
        <v>0</v>
      </c>
      <c r="H24" s="13"/>
      <c r="I24" s="13"/>
      <c r="J24" s="13"/>
      <c r="K24" s="13"/>
      <c r="L24" s="13"/>
      <c r="M24" s="17">
        <f t="shared" si="1"/>
        <v>0</v>
      </c>
    </row>
    <row r="25" spans="1:13" x14ac:dyDescent="0.25">
      <c r="A25" s="18"/>
      <c r="B25" s="14"/>
      <c r="C25" s="14"/>
      <c r="D25" s="14"/>
      <c r="E25" s="10"/>
      <c r="F25" s="13"/>
      <c r="G25" s="12">
        <f t="shared" si="0"/>
        <v>0</v>
      </c>
      <c r="H25" s="13"/>
      <c r="I25" s="13"/>
      <c r="J25" s="13"/>
      <c r="K25" s="13"/>
      <c r="L25" s="13"/>
      <c r="M25" s="17">
        <f t="shared" si="1"/>
        <v>0</v>
      </c>
    </row>
    <row r="26" spans="1:13" x14ac:dyDescent="0.25">
      <c r="A26" s="18"/>
      <c r="B26" s="14"/>
      <c r="C26" s="14"/>
      <c r="D26" s="14"/>
      <c r="E26" s="10"/>
      <c r="F26" s="13"/>
      <c r="G26" s="12">
        <f t="shared" si="0"/>
        <v>0</v>
      </c>
      <c r="H26" s="13"/>
      <c r="I26" s="13"/>
      <c r="J26" s="13"/>
      <c r="K26" s="13"/>
      <c r="L26" s="13"/>
      <c r="M26" s="17">
        <f t="shared" si="1"/>
        <v>0</v>
      </c>
    </row>
    <row r="27" spans="1:13" x14ac:dyDescent="0.25">
      <c r="A27" s="18"/>
      <c r="B27" s="14"/>
      <c r="C27" s="14"/>
      <c r="D27" s="14"/>
      <c r="E27" s="10"/>
      <c r="F27" s="13"/>
      <c r="G27" s="12">
        <f t="shared" si="0"/>
        <v>0</v>
      </c>
      <c r="H27" s="13"/>
      <c r="I27" s="13"/>
      <c r="J27" s="13"/>
      <c r="K27" s="13"/>
      <c r="L27" s="13"/>
      <c r="M27" s="17">
        <f t="shared" si="1"/>
        <v>0</v>
      </c>
    </row>
    <row r="28" spans="1:13" x14ac:dyDescent="0.25">
      <c r="A28" s="18"/>
      <c r="B28" s="14"/>
      <c r="C28" s="14"/>
      <c r="D28" s="14"/>
      <c r="E28" s="10"/>
      <c r="F28" s="13"/>
      <c r="G28" s="12">
        <f t="shared" si="0"/>
        <v>0</v>
      </c>
      <c r="H28" s="13"/>
      <c r="I28" s="13"/>
      <c r="J28" s="13"/>
      <c r="K28" s="13"/>
      <c r="L28" s="13"/>
      <c r="M28" s="17">
        <f t="shared" si="1"/>
        <v>0</v>
      </c>
    </row>
    <row r="29" spans="1:13" x14ac:dyDescent="0.25">
      <c r="A29" s="18"/>
      <c r="B29" s="14"/>
      <c r="C29" s="14"/>
      <c r="D29" s="14"/>
      <c r="E29" s="10"/>
      <c r="F29" s="13"/>
      <c r="G29" s="12">
        <f t="shared" si="0"/>
        <v>0</v>
      </c>
      <c r="H29" s="13"/>
      <c r="I29" s="13"/>
      <c r="J29" s="13"/>
      <c r="K29" s="13"/>
      <c r="L29" s="13"/>
      <c r="M29" s="17">
        <f t="shared" si="1"/>
        <v>0</v>
      </c>
    </row>
    <row r="30" spans="1:13" x14ac:dyDescent="0.25">
      <c r="A30" s="18"/>
      <c r="B30" s="14"/>
      <c r="C30" s="14"/>
      <c r="D30" s="14"/>
      <c r="E30" s="10"/>
      <c r="F30" s="13"/>
      <c r="G30" s="12">
        <f t="shared" si="0"/>
        <v>0</v>
      </c>
      <c r="H30" s="13"/>
      <c r="I30" s="13"/>
      <c r="J30" s="13"/>
      <c r="K30" s="13"/>
      <c r="L30" s="13"/>
      <c r="M30" s="17">
        <f t="shared" si="1"/>
        <v>0</v>
      </c>
    </row>
    <row r="31" spans="1:13" x14ac:dyDescent="0.25">
      <c r="A31" s="18"/>
      <c r="B31" s="14"/>
      <c r="C31" s="14"/>
      <c r="D31" s="14"/>
      <c r="E31" s="10"/>
      <c r="F31" s="13"/>
      <c r="G31" s="12">
        <f t="shared" si="0"/>
        <v>0</v>
      </c>
      <c r="H31" s="13"/>
      <c r="I31" s="13"/>
      <c r="J31" s="13"/>
      <c r="K31" s="13"/>
      <c r="L31" s="13"/>
      <c r="M31" s="17">
        <f t="shared" si="1"/>
        <v>0</v>
      </c>
    </row>
    <row r="32" spans="1:13" x14ac:dyDescent="0.25">
      <c r="A32" s="18"/>
      <c r="B32" s="14"/>
      <c r="C32" s="14"/>
      <c r="D32" s="14"/>
      <c r="E32" s="10"/>
      <c r="F32" s="13"/>
      <c r="G32" s="12">
        <f t="shared" si="0"/>
        <v>0</v>
      </c>
      <c r="H32" s="13"/>
      <c r="I32" s="13"/>
      <c r="J32" s="13"/>
      <c r="K32" s="13"/>
      <c r="L32" s="13"/>
      <c r="M32" s="17">
        <f t="shared" si="1"/>
        <v>0</v>
      </c>
    </row>
    <row r="33" spans="1:16" s="8" customFormat="1" ht="13.5" thickBot="1" x14ac:dyDescent="0.3">
      <c r="A33" s="119" t="str">
        <f>CONCATENATE("Total ",A3)</f>
        <v>Total Licenses and Ongoing Maintenance Costs</v>
      </c>
      <c r="B33" s="120"/>
      <c r="C33" s="120"/>
      <c r="D33" s="120"/>
      <c r="E33" s="120"/>
      <c r="F33" s="121"/>
      <c r="G33" s="19">
        <f t="shared" ref="G33:M33" si="2">SUM(G5:G32)</f>
        <v>0</v>
      </c>
      <c r="H33" s="19">
        <f t="shared" si="2"/>
        <v>0</v>
      </c>
      <c r="I33" s="19">
        <f t="shared" si="2"/>
        <v>0</v>
      </c>
      <c r="J33" s="19">
        <f t="shared" si="2"/>
        <v>0</v>
      </c>
      <c r="K33" s="19">
        <f t="shared" si="2"/>
        <v>0</v>
      </c>
      <c r="L33" s="19">
        <f t="shared" si="2"/>
        <v>0</v>
      </c>
      <c r="M33" s="20">
        <f t="shared" si="2"/>
        <v>0</v>
      </c>
      <c r="O33" s="6"/>
      <c r="P33" s="6"/>
    </row>
    <row r="34" spans="1:16" s="24" customFormat="1" x14ac:dyDescent="0.25">
      <c r="A34" s="35"/>
      <c r="B34" s="35"/>
      <c r="C34" s="35"/>
      <c r="D34" s="35"/>
      <c r="E34" s="35"/>
      <c r="F34" s="49" t="s">
        <v>41</v>
      </c>
      <c r="G34" s="36" t="str">
        <f ca="1">IF(G33=Summary!C35,"OK","ERROR")</f>
        <v>OK</v>
      </c>
      <c r="H34" s="36" t="str">
        <f ca="1">IF(H33=Summary!D35,"OK","ERROR")</f>
        <v>OK</v>
      </c>
      <c r="I34" s="36" t="str">
        <f ca="1">IF(I33=Summary!E35,"OK","ERROR")</f>
        <v>OK</v>
      </c>
      <c r="J34" s="36" t="str">
        <f ca="1">IF(J33=Summary!F35,"OK","ERROR")</f>
        <v>OK</v>
      </c>
      <c r="K34" s="36" t="str">
        <f ca="1">IF(K33=Summary!G35,"OK","ERROR")</f>
        <v>OK</v>
      </c>
      <c r="L34" s="36" t="str">
        <f ca="1">IF(L33=Summary!H35,"OK","ERROR")</f>
        <v>OK</v>
      </c>
      <c r="M34" s="36" t="str">
        <f ca="1">IF(M33=Summary!I35,"OK","ERROR")</f>
        <v>OK</v>
      </c>
    </row>
    <row r="35" spans="1:16" x14ac:dyDescent="0.25">
      <c r="A35" s="32" t="s">
        <v>42</v>
      </c>
      <c r="B35" s="34"/>
      <c r="C35" s="34"/>
      <c r="D35" s="34"/>
      <c r="E35" s="33"/>
      <c r="F35" s="34"/>
      <c r="G35" s="34"/>
      <c r="H35" s="34"/>
      <c r="I35" s="34"/>
      <c r="J35" s="34"/>
      <c r="K35" s="34"/>
      <c r="L35" s="34"/>
      <c r="M35" s="34"/>
      <c r="O35" s="8"/>
      <c r="P35" s="8"/>
    </row>
    <row r="36" spans="1:16" x14ac:dyDescent="0.25">
      <c r="A36" s="34" t="s">
        <v>43</v>
      </c>
      <c r="B36" s="34"/>
      <c r="C36" s="34"/>
      <c r="D36" s="34"/>
      <c r="E36" s="33"/>
      <c r="F36" s="34"/>
      <c r="G36" s="34"/>
      <c r="H36" s="34"/>
      <c r="I36" s="34"/>
      <c r="J36" s="34"/>
      <c r="K36" s="37"/>
      <c r="L36" s="37"/>
      <c r="M36" s="34"/>
    </row>
    <row r="37" spans="1:16" x14ac:dyDescent="0.25">
      <c r="A37" s="34" t="s">
        <v>44</v>
      </c>
      <c r="B37" s="34"/>
      <c r="C37" s="34"/>
      <c r="D37" s="34"/>
      <c r="E37" s="33"/>
      <c r="F37" s="34"/>
      <c r="G37" s="34"/>
      <c r="H37" s="34"/>
      <c r="I37" s="34"/>
      <c r="J37" s="34"/>
      <c r="K37" s="37"/>
      <c r="L37" s="37"/>
      <c r="M37" s="34"/>
    </row>
    <row r="38" spans="1:16" x14ac:dyDescent="0.25">
      <c r="A38" s="34" t="s">
        <v>45</v>
      </c>
      <c r="B38" s="34"/>
      <c r="C38" s="34"/>
      <c r="D38" s="34"/>
      <c r="E38" s="33"/>
      <c r="F38" s="34"/>
      <c r="G38" s="34"/>
      <c r="H38" s="34"/>
      <c r="I38" s="34"/>
      <c r="J38" s="34"/>
      <c r="K38" s="34"/>
      <c r="L38" s="34"/>
      <c r="M38" s="34"/>
    </row>
    <row r="39" spans="1:16" s="8" customFormat="1" x14ac:dyDescent="0.25">
      <c r="A39" s="38"/>
      <c r="B39" s="38"/>
      <c r="C39" s="38"/>
      <c r="D39" s="38"/>
      <c r="E39" s="38"/>
      <c r="F39" s="38"/>
      <c r="G39" s="39"/>
      <c r="H39" s="39"/>
      <c r="I39" s="39"/>
      <c r="J39" s="39"/>
      <c r="K39" s="39"/>
      <c r="L39" s="39"/>
      <c r="M39" s="39"/>
      <c r="O39" s="6"/>
      <c r="P39" s="6"/>
    </row>
    <row r="40" spans="1:16" s="8" customFormat="1" x14ac:dyDescent="0.25">
      <c r="A40" s="38"/>
      <c r="B40" s="38"/>
      <c r="C40" s="38"/>
      <c r="D40" s="38"/>
      <c r="E40" s="38"/>
      <c r="F40" s="38"/>
      <c r="G40" s="39"/>
      <c r="H40" s="39"/>
      <c r="I40" s="39"/>
      <c r="J40" s="39"/>
      <c r="K40" s="39"/>
      <c r="L40" s="39"/>
      <c r="M40" s="39"/>
    </row>
    <row r="41" spans="1:16" s="8" customFormat="1" x14ac:dyDescent="0.25">
      <c r="A41" s="38"/>
      <c r="B41" s="38"/>
      <c r="C41" s="38"/>
      <c r="D41" s="38"/>
      <c r="E41" s="38"/>
      <c r="F41" s="38"/>
      <c r="G41" s="39"/>
      <c r="H41" s="39"/>
      <c r="I41" s="39"/>
      <c r="J41" s="39"/>
      <c r="K41" s="39"/>
      <c r="L41" s="39"/>
      <c r="M41" s="39"/>
    </row>
    <row r="42" spans="1:16" s="8" customFormat="1" x14ac:dyDescent="0.25">
      <c r="A42" s="38"/>
      <c r="B42" s="38"/>
      <c r="C42" s="38"/>
      <c r="D42" s="38"/>
      <c r="E42" s="38"/>
      <c r="F42" s="38"/>
      <c r="G42" s="39"/>
      <c r="H42" s="39"/>
      <c r="I42" s="39"/>
      <c r="J42" s="39"/>
      <c r="K42" s="39"/>
      <c r="L42" s="39"/>
      <c r="M42" s="39"/>
    </row>
    <row r="43" spans="1:16" s="8" customFormat="1" x14ac:dyDescent="0.25">
      <c r="A43" s="38"/>
      <c r="B43" s="38"/>
      <c r="C43" s="38"/>
      <c r="D43" s="38"/>
      <c r="E43" s="38"/>
      <c r="F43" s="38"/>
      <c r="G43" s="39"/>
      <c r="H43" s="39"/>
      <c r="I43" s="39"/>
      <c r="J43" s="39"/>
      <c r="K43" s="39"/>
      <c r="L43" s="39"/>
      <c r="M43" s="39"/>
    </row>
    <row r="44" spans="1:16" s="8" customFormat="1" x14ac:dyDescent="0.25">
      <c r="A44" s="38"/>
      <c r="B44" s="38"/>
      <c r="C44" s="38"/>
      <c r="D44" s="38"/>
      <c r="E44" s="38"/>
      <c r="F44" s="38"/>
      <c r="G44" s="39"/>
      <c r="H44" s="39"/>
      <c r="I44" s="39"/>
      <c r="J44" s="39"/>
      <c r="K44" s="39"/>
      <c r="L44" s="39"/>
      <c r="M44" s="39"/>
    </row>
    <row r="45" spans="1:16" x14ac:dyDescent="0.25">
      <c r="A45" s="34"/>
      <c r="B45" s="34"/>
      <c r="C45" s="34"/>
      <c r="D45" s="34"/>
      <c r="E45" s="33"/>
      <c r="F45" s="34"/>
      <c r="G45" s="34"/>
      <c r="H45" s="34"/>
      <c r="I45" s="34"/>
      <c r="J45" s="34"/>
      <c r="K45" s="34"/>
      <c r="L45" s="34"/>
      <c r="M45" s="34"/>
      <c r="O45" s="8"/>
      <c r="P45" s="8"/>
    </row>
    <row r="46" spans="1:16" x14ac:dyDescent="0.25">
      <c r="A46" s="34"/>
      <c r="B46" s="34"/>
      <c r="C46" s="34"/>
      <c r="D46" s="34"/>
      <c r="E46" s="33"/>
      <c r="F46" s="34"/>
      <c r="G46" s="34"/>
      <c r="H46" s="34"/>
      <c r="I46" s="34"/>
      <c r="J46" s="34"/>
      <c r="K46" s="34"/>
      <c r="L46" s="34"/>
      <c r="M46" s="34"/>
    </row>
    <row r="47" spans="1:16" x14ac:dyDescent="0.25">
      <c r="A47" s="34"/>
      <c r="B47" s="34"/>
      <c r="C47" s="34"/>
      <c r="D47" s="34"/>
      <c r="E47" s="33"/>
      <c r="F47" s="34"/>
      <c r="G47" s="34"/>
      <c r="H47" s="34"/>
      <c r="I47" s="34"/>
      <c r="J47" s="34"/>
      <c r="K47" s="34"/>
      <c r="L47" s="34"/>
      <c r="M47" s="34"/>
    </row>
    <row r="48" spans="1:16" x14ac:dyDescent="0.25">
      <c r="A48" s="34"/>
      <c r="B48" s="34"/>
      <c r="C48" s="34"/>
      <c r="D48" s="34"/>
      <c r="E48" s="33"/>
      <c r="F48" s="34"/>
      <c r="G48" s="34"/>
      <c r="H48" s="34"/>
      <c r="I48" s="34"/>
      <c r="J48" s="34"/>
      <c r="K48" s="34"/>
      <c r="L48" s="34"/>
      <c r="M48" s="34"/>
    </row>
    <row r="49" spans="1:13" x14ac:dyDescent="0.25">
      <c r="A49" s="34"/>
      <c r="B49" s="34"/>
      <c r="C49" s="34"/>
      <c r="D49" s="34"/>
      <c r="E49" s="33"/>
      <c r="F49" s="34"/>
      <c r="G49" s="34"/>
      <c r="H49" s="34"/>
      <c r="I49" s="34"/>
      <c r="J49" s="34"/>
      <c r="K49" s="34"/>
      <c r="L49" s="34"/>
      <c r="M49" s="34"/>
    </row>
    <row r="50" spans="1:13" x14ac:dyDescent="0.25">
      <c r="A50" s="34"/>
      <c r="B50" s="34"/>
      <c r="C50" s="34"/>
      <c r="D50" s="34"/>
      <c r="E50" s="33"/>
      <c r="F50" s="34"/>
      <c r="G50" s="34"/>
      <c r="H50" s="34"/>
      <c r="I50" s="34"/>
      <c r="J50" s="34"/>
      <c r="K50" s="34"/>
      <c r="L50" s="34"/>
      <c r="M50" s="34"/>
    </row>
    <row r="51" spans="1:13" x14ac:dyDescent="0.25">
      <c r="A51" s="34"/>
      <c r="B51" s="34"/>
      <c r="C51" s="34"/>
      <c r="D51" s="34"/>
      <c r="E51" s="33"/>
      <c r="F51" s="34"/>
      <c r="G51" s="34"/>
      <c r="H51" s="34"/>
      <c r="I51" s="34"/>
      <c r="J51" s="34"/>
      <c r="K51" s="34"/>
      <c r="L51" s="34"/>
      <c r="M51" s="34"/>
    </row>
    <row r="52" spans="1:13" x14ac:dyDescent="0.25">
      <c r="A52" s="34"/>
      <c r="B52" s="34"/>
      <c r="C52" s="34"/>
      <c r="D52" s="34"/>
      <c r="E52" s="33"/>
      <c r="F52" s="34"/>
      <c r="G52" s="34"/>
      <c r="H52" s="34"/>
      <c r="I52" s="34"/>
      <c r="J52" s="34"/>
      <c r="K52" s="34"/>
      <c r="L52" s="34"/>
      <c r="M52" s="34"/>
    </row>
    <row r="53" spans="1:13" x14ac:dyDescent="0.25">
      <c r="A53" s="34"/>
      <c r="B53" s="34"/>
      <c r="C53" s="34"/>
      <c r="D53" s="34"/>
      <c r="E53" s="33"/>
      <c r="F53" s="34"/>
      <c r="G53" s="34"/>
      <c r="H53" s="34"/>
      <c r="I53" s="34"/>
      <c r="J53" s="34"/>
      <c r="K53" s="34"/>
      <c r="L53" s="34"/>
      <c r="M53" s="34"/>
    </row>
    <row r="54" spans="1:13" x14ac:dyDescent="0.25">
      <c r="A54" s="34"/>
      <c r="B54" s="34"/>
      <c r="C54" s="34"/>
      <c r="D54" s="34"/>
      <c r="E54" s="33"/>
      <c r="F54" s="34"/>
      <c r="G54" s="34"/>
      <c r="H54" s="34"/>
      <c r="I54" s="34"/>
      <c r="J54" s="34"/>
      <c r="K54" s="34"/>
      <c r="L54" s="34"/>
      <c r="M54" s="34"/>
    </row>
    <row r="55" spans="1:13" x14ac:dyDescent="0.25">
      <c r="A55" s="34"/>
      <c r="B55" s="34"/>
      <c r="C55" s="34"/>
      <c r="D55" s="34"/>
      <c r="E55" s="33"/>
      <c r="F55" s="34"/>
      <c r="G55" s="34"/>
      <c r="H55" s="34"/>
      <c r="I55" s="34"/>
      <c r="J55" s="34"/>
      <c r="K55" s="34"/>
      <c r="L55" s="34"/>
      <c r="M55" s="34"/>
    </row>
    <row r="56" spans="1:13" x14ac:dyDescent="0.25">
      <c r="A56" s="34"/>
      <c r="B56" s="34"/>
      <c r="C56" s="34"/>
      <c r="D56" s="34"/>
      <c r="E56" s="33"/>
      <c r="F56" s="34"/>
      <c r="G56" s="34"/>
      <c r="H56" s="34"/>
      <c r="I56" s="34"/>
      <c r="J56" s="34"/>
      <c r="K56" s="34"/>
      <c r="L56" s="34"/>
      <c r="M56" s="34"/>
    </row>
    <row r="57" spans="1:13" x14ac:dyDescent="0.25">
      <c r="A57" s="34"/>
      <c r="B57" s="34"/>
      <c r="C57" s="34"/>
      <c r="D57" s="34"/>
      <c r="E57" s="33"/>
      <c r="F57" s="34"/>
      <c r="G57" s="34"/>
      <c r="H57" s="34"/>
      <c r="I57" s="34"/>
      <c r="J57" s="34"/>
      <c r="K57" s="34"/>
      <c r="L57" s="34"/>
      <c r="M57" s="34"/>
    </row>
    <row r="58" spans="1:13" x14ac:dyDescent="0.25">
      <c r="A58" s="34"/>
      <c r="B58" s="34"/>
      <c r="C58" s="34"/>
      <c r="D58" s="34"/>
      <c r="E58" s="33"/>
      <c r="F58" s="34"/>
      <c r="G58" s="34"/>
      <c r="H58" s="34"/>
      <c r="I58" s="34"/>
      <c r="J58" s="34"/>
      <c r="K58" s="34"/>
      <c r="L58" s="34"/>
      <c r="M58" s="34"/>
    </row>
    <row r="59" spans="1:13" x14ac:dyDescent="0.25">
      <c r="A59" s="34"/>
      <c r="B59" s="34"/>
      <c r="C59" s="34"/>
      <c r="D59" s="34"/>
      <c r="E59" s="33"/>
      <c r="F59" s="34"/>
      <c r="G59" s="34"/>
      <c r="H59" s="34"/>
      <c r="I59" s="34"/>
      <c r="J59" s="34"/>
      <c r="K59" s="34"/>
      <c r="L59" s="34"/>
      <c r="M59" s="34"/>
    </row>
    <row r="60" spans="1:13" x14ac:dyDescent="0.25">
      <c r="A60" s="34"/>
      <c r="B60" s="34"/>
      <c r="C60" s="34"/>
      <c r="D60" s="34"/>
      <c r="E60" s="33"/>
      <c r="F60" s="34"/>
      <c r="G60" s="34"/>
      <c r="H60" s="34"/>
      <c r="I60" s="34"/>
      <c r="J60" s="34"/>
      <c r="K60" s="34"/>
      <c r="L60" s="34"/>
      <c r="M60" s="34"/>
    </row>
    <row r="61" spans="1:13" x14ac:dyDescent="0.25">
      <c r="A61" s="34"/>
      <c r="B61" s="34"/>
      <c r="C61" s="34"/>
      <c r="D61" s="34"/>
      <c r="E61" s="33"/>
      <c r="F61" s="34"/>
      <c r="G61" s="34"/>
      <c r="H61" s="34"/>
      <c r="I61" s="34"/>
      <c r="J61" s="34"/>
      <c r="K61" s="34"/>
      <c r="L61" s="34"/>
      <c r="M61" s="34"/>
    </row>
    <row r="62" spans="1:13" x14ac:dyDescent="0.25">
      <c r="A62" s="34"/>
      <c r="B62" s="34"/>
      <c r="C62" s="34"/>
      <c r="D62" s="34"/>
      <c r="E62" s="33"/>
      <c r="F62" s="34"/>
      <c r="G62" s="34"/>
      <c r="H62" s="34"/>
      <c r="I62" s="34"/>
      <c r="J62" s="34"/>
      <c r="K62" s="34"/>
      <c r="L62" s="34"/>
      <c r="M62" s="34"/>
    </row>
    <row r="63" spans="1:13" x14ac:dyDescent="0.25">
      <c r="A63" s="34"/>
      <c r="B63" s="34"/>
      <c r="C63" s="34"/>
      <c r="D63" s="34"/>
      <c r="E63" s="33"/>
      <c r="F63" s="34"/>
      <c r="G63" s="34"/>
      <c r="H63" s="34"/>
      <c r="I63" s="34"/>
      <c r="J63" s="34"/>
      <c r="K63" s="34"/>
      <c r="L63" s="34"/>
      <c r="M63" s="34"/>
    </row>
    <row r="64" spans="1:13" x14ac:dyDescent="0.25">
      <c r="A64" s="34"/>
      <c r="B64" s="34"/>
      <c r="C64" s="34"/>
      <c r="D64" s="34"/>
      <c r="E64" s="33"/>
      <c r="F64" s="34"/>
      <c r="G64" s="34"/>
      <c r="H64" s="34"/>
      <c r="I64" s="34"/>
      <c r="J64" s="34"/>
      <c r="K64" s="34"/>
      <c r="L64" s="34"/>
      <c r="M64" s="34"/>
    </row>
    <row r="65" spans="1:13" x14ac:dyDescent="0.25">
      <c r="A65" s="34"/>
      <c r="B65" s="34"/>
      <c r="C65" s="34"/>
      <c r="D65" s="34"/>
      <c r="E65" s="33"/>
      <c r="F65" s="34"/>
      <c r="G65" s="34"/>
      <c r="H65" s="34"/>
      <c r="I65" s="34"/>
      <c r="J65" s="34"/>
      <c r="K65" s="34"/>
      <c r="L65" s="34"/>
      <c r="M65" s="34"/>
    </row>
    <row r="66" spans="1:13" x14ac:dyDescent="0.25">
      <c r="A66" s="34"/>
      <c r="B66" s="34"/>
      <c r="C66" s="34"/>
      <c r="D66" s="34"/>
      <c r="E66" s="33"/>
      <c r="F66" s="34"/>
      <c r="G66" s="34"/>
      <c r="H66" s="34"/>
      <c r="I66" s="34"/>
      <c r="J66" s="34"/>
      <c r="K66" s="34"/>
      <c r="L66" s="34"/>
      <c r="M66" s="34"/>
    </row>
    <row r="67" spans="1:13" x14ac:dyDescent="0.25">
      <c r="A67" s="34"/>
      <c r="B67" s="34"/>
      <c r="C67" s="34"/>
      <c r="D67" s="34"/>
      <c r="E67" s="33"/>
      <c r="F67" s="34"/>
      <c r="G67" s="34"/>
      <c r="H67" s="34"/>
      <c r="I67" s="34"/>
      <c r="J67" s="34"/>
      <c r="K67" s="34"/>
      <c r="L67" s="34"/>
      <c r="M67" s="34"/>
    </row>
    <row r="68" spans="1:13" x14ac:dyDescent="0.25">
      <c r="A68" s="34"/>
      <c r="B68" s="34"/>
      <c r="C68" s="34"/>
      <c r="D68" s="34"/>
      <c r="E68" s="33"/>
      <c r="F68" s="34"/>
      <c r="G68" s="34"/>
      <c r="H68" s="34"/>
      <c r="I68" s="34"/>
      <c r="J68" s="34"/>
      <c r="K68" s="34"/>
      <c r="L68" s="34"/>
      <c r="M68" s="34"/>
    </row>
    <row r="69" spans="1:13" x14ac:dyDescent="0.25">
      <c r="A69" s="34"/>
      <c r="B69" s="34"/>
      <c r="C69" s="34"/>
      <c r="D69" s="34"/>
      <c r="E69" s="33"/>
      <c r="F69" s="34"/>
      <c r="G69" s="34"/>
      <c r="H69" s="34"/>
      <c r="I69" s="34"/>
      <c r="J69" s="34"/>
      <c r="K69" s="34"/>
      <c r="L69" s="34"/>
      <c r="M69" s="34"/>
    </row>
    <row r="70" spans="1:13" x14ac:dyDescent="0.25">
      <c r="A70" s="34"/>
      <c r="B70" s="34"/>
      <c r="C70" s="34"/>
      <c r="D70" s="34"/>
      <c r="E70" s="33"/>
      <c r="F70" s="34"/>
      <c r="G70" s="34"/>
      <c r="H70" s="34"/>
      <c r="I70" s="34"/>
      <c r="J70" s="34"/>
      <c r="K70" s="34"/>
      <c r="L70" s="34"/>
      <c r="M70" s="34"/>
    </row>
    <row r="71" spans="1:13" x14ac:dyDescent="0.25">
      <c r="A71" s="34"/>
      <c r="B71" s="34"/>
      <c r="C71" s="34"/>
      <c r="D71" s="34"/>
      <c r="E71" s="33"/>
      <c r="F71" s="34"/>
      <c r="G71" s="34"/>
      <c r="H71" s="34"/>
      <c r="I71" s="34"/>
      <c r="J71" s="34"/>
      <c r="K71" s="34"/>
      <c r="L71" s="34"/>
      <c r="M71" s="34"/>
    </row>
    <row r="72" spans="1:13" x14ac:dyDescent="0.25">
      <c r="A72" s="34"/>
      <c r="B72" s="34"/>
      <c r="C72" s="34"/>
      <c r="D72" s="34"/>
      <c r="E72" s="33"/>
      <c r="F72" s="34"/>
      <c r="G72" s="34"/>
      <c r="H72" s="34"/>
      <c r="I72" s="34"/>
      <c r="J72" s="34"/>
      <c r="K72" s="34"/>
      <c r="L72" s="34"/>
      <c r="M72" s="34"/>
    </row>
  </sheetData>
  <sheetProtection insertRows="0" deleteRows="0"/>
  <mergeCells count="2">
    <mergeCell ref="A3:M3"/>
    <mergeCell ref="A33:F33"/>
  </mergeCells>
  <conditionalFormatting sqref="G34:M34">
    <cfRule type="cellIs" dxfId="4" priority="1" operator="equal">
      <formula>"ERROR"</formula>
    </cfRule>
  </conditionalFormatting>
  <dataValidations count="1">
    <dataValidation type="list" allowBlank="1" showInputMessage="1" showErrorMessage="1" sqref="B5:B32" xr:uid="{00000000-0002-0000-0200-000000000000}">
      <formula1>Software</formula1>
    </dataValidation>
  </dataValidations>
  <pageMargins left="0.25" right="0.25" top="0.75" bottom="0.75" header="0.3" footer="0.3"/>
  <pageSetup orientation="landscape" horizontalDpi="300" verticalDpi="300" r:id="rId1"/>
  <headerFooter>
    <oddFooter>&amp;L&amp;F&amp;C&amp;A&amp;RPage &amp;P</oddFooter>
  </headerFooter>
  <rowBreaks count="1" manualBreakCount="1">
    <brk id="3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1"/>
  <sheetViews>
    <sheetView zoomScaleNormal="100" zoomScalePageLayoutView="80" workbookViewId="0">
      <pane ySplit="4" topLeftCell="A5" activePane="bottomLeft" state="frozen"/>
      <selection activeCell="A5" sqref="A5:B5"/>
      <selection pane="bottomLeft" activeCell="B29" sqref="B29"/>
    </sheetView>
  </sheetViews>
  <sheetFormatPr defaultColWidth="9.140625" defaultRowHeight="12.75" x14ac:dyDescent="0.25"/>
  <cols>
    <col min="1" max="1" width="16.7109375" style="6" customWidth="1"/>
    <col min="2" max="2" width="14.28515625" style="6" customWidth="1"/>
    <col min="3" max="3" width="33.7109375" style="6" customWidth="1"/>
    <col min="4" max="8" width="10.7109375" style="6" customWidth="1"/>
    <col min="9" max="9" width="14.140625" style="6" customWidth="1"/>
    <col min="10" max="10" width="9.5703125" style="6" bestFit="1" customWidth="1"/>
    <col min="11" max="12" width="10.28515625" style="6" customWidth="1"/>
    <col min="13" max="16384" width="9.140625" style="6"/>
  </cols>
  <sheetData>
    <row r="1" spans="1:10" s="5" customFormat="1" ht="15.75" x14ac:dyDescent="0.25">
      <c r="A1" s="28" t="str">
        <f>CONCATENATE(Summary!$A$3,"  ", Summary!$B$3)</f>
        <v>Proposer Name:  &lt;Enter Propser Name&gt;</v>
      </c>
      <c r="B1" s="28"/>
      <c r="C1" s="29"/>
      <c r="D1" s="28"/>
      <c r="E1" s="28"/>
      <c r="F1" s="28"/>
      <c r="G1" s="28"/>
      <c r="H1" s="28"/>
      <c r="I1" s="31" t="str">
        <f>CONCATENATE(Summary!$A$4,"   ",Summary!$B$4)</f>
        <v>Solution Name:   &lt;Enter Solution Description&gt;</v>
      </c>
    </row>
    <row r="2" spans="1:10" ht="13.5" thickBot="1" x14ac:dyDescent="0.3">
      <c r="A2" s="32"/>
      <c r="B2" s="32"/>
      <c r="C2" s="32"/>
      <c r="D2" s="34"/>
      <c r="E2" s="34"/>
      <c r="F2" s="34"/>
      <c r="G2" s="34"/>
      <c r="H2" s="34"/>
      <c r="I2" s="34"/>
    </row>
    <row r="3" spans="1:10" ht="15.75" x14ac:dyDescent="0.25">
      <c r="A3" s="116" t="s">
        <v>53</v>
      </c>
      <c r="B3" s="117"/>
      <c r="C3" s="117"/>
      <c r="D3" s="117"/>
      <c r="E3" s="117"/>
      <c r="F3" s="117"/>
      <c r="G3" s="117"/>
      <c r="H3" s="117"/>
      <c r="I3" s="118"/>
    </row>
    <row r="4" spans="1:10" ht="15" x14ac:dyDescent="0.25">
      <c r="A4" s="15" t="s">
        <v>35</v>
      </c>
      <c r="B4" s="3" t="s">
        <v>36</v>
      </c>
      <c r="C4" s="3" t="s">
        <v>37</v>
      </c>
      <c r="D4" s="3" t="s">
        <v>26</v>
      </c>
      <c r="E4" s="3" t="s">
        <v>27</v>
      </c>
      <c r="F4" s="3" t="s">
        <v>28</v>
      </c>
      <c r="G4" s="3" t="s">
        <v>29</v>
      </c>
      <c r="H4" s="3" t="s">
        <v>30</v>
      </c>
      <c r="I4" s="16" t="s">
        <v>31</v>
      </c>
    </row>
    <row r="5" spans="1:10" x14ac:dyDescent="0.25">
      <c r="A5" s="18"/>
      <c r="B5" s="14"/>
      <c r="C5" s="14"/>
      <c r="D5" s="13"/>
      <c r="E5" s="13"/>
      <c r="F5" s="13"/>
      <c r="G5" s="13"/>
      <c r="H5" s="13"/>
      <c r="I5" s="17">
        <f t="shared" ref="I5:I32" si="0">SUM(D5:H5)</f>
        <v>0</v>
      </c>
      <c r="J5" s="7"/>
    </row>
    <row r="6" spans="1:10" x14ac:dyDescent="0.25">
      <c r="A6" s="18"/>
      <c r="B6" s="14"/>
      <c r="C6" s="14"/>
      <c r="D6" s="13"/>
      <c r="E6" s="13"/>
      <c r="F6" s="13"/>
      <c r="G6" s="13"/>
      <c r="H6" s="13"/>
      <c r="I6" s="17">
        <f t="shared" si="0"/>
        <v>0</v>
      </c>
    </row>
    <row r="7" spans="1:10" x14ac:dyDescent="0.25">
      <c r="A7" s="18"/>
      <c r="B7" s="14"/>
      <c r="C7" s="14"/>
      <c r="D7" s="13"/>
      <c r="E7" s="13"/>
      <c r="F7" s="13"/>
      <c r="G7" s="13"/>
      <c r="H7" s="13"/>
      <c r="I7" s="17">
        <f t="shared" si="0"/>
        <v>0</v>
      </c>
    </row>
    <row r="8" spans="1:10" x14ac:dyDescent="0.25">
      <c r="A8" s="18"/>
      <c r="B8" s="14"/>
      <c r="C8" s="14"/>
      <c r="D8" s="13"/>
      <c r="E8" s="13"/>
      <c r="F8" s="13"/>
      <c r="G8" s="13"/>
      <c r="H8" s="13"/>
      <c r="I8" s="17">
        <f t="shared" si="0"/>
        <v>0</v>
      </c>
    </row>
    <row r="9" spans="1:10" x14ac:dyDescent="0.25">
      <c r="A9" s="18"/>
      <c r="B9" s="14"/>
      <c r="C9" s="14"/>
      <c r="D9" s="13"/>
      <c r="E9" s="13"/>
      <c r="F9" s="13"/>
      <c r="G9" s="13"/>
      <c r="H9" s="13"/>
      <c r="I9" s="17">
        <f t="shared" si="0"/>
        <v>0</v>
      </c>
    </row>
    <row r="10" spans="1:10" x14ac:dyDescent="0.25">
      <c r="A10" s="18"/>
      <c r="B10" s="14"/>
      <c r="C10" s="14"/>
      <c r="D10" s="13"/>
      <c r="E10" s="13"/>
      <c r="F10" s="13"/>
      <c r="G10" s="13"/>
      <c r="H10" s="13"/>
      <c r="I10" s="17">
        <f t="shared" si="0"/>
        <v>0</v>
      </c>
      <c r="J10" s="7"/>
    </row>
    <row r="11" spans="1:10" x14ac:dyDescent="0.25">
      <c r="A11" s="18"/>
      <c r="B11" s="14"/>
      <c r="C11" s="14"/>
      <c r="D11" s="13"/>
      <c r="E11" s="13"/>
      <c r="F11" s="13"/>
      <c r="G11" s="13"/>
      <c r="H11" s="13"/>
      <c r="I11" s="17">
        <f t="shared" si="0"/>
        <v>0</v>
      </c>
    </row>
    <row r="12" spans="1:10" x14ac:dyDescent="0.25">
      <c r="A12" s="18"/>
      <c r="B12" s="14"/>
      <c r="C12" s="14"/>
      <c r="D12" s="13"/>
      <c r="E12" s="13"/>
      <c r="F12" s="13"/>
      <c r="G12" s="13"/>
      <c r="H12" s="13"/>
      <c r="I12" s="17">
        <f t="shared" si="0"/>
        <v>0</v>
      </c>
    </row>
    <row r="13" spans="1:10" x14ac:dyDescent="0.25">
      <c r="A13" s="18"/>
      <c r="B13" s="14"/>
      <c r="C13" s="14"/>
      <c r="D13" s="13"/>
      <c r="E13" s="13"/>
      <c r="F13" s="13"/>
      <c r="G13" s="13"/>
      <c r="H13" s="13"/>
      <c r="I13" s="17">
        <f t="shared" si="0"/>
        <v>0</v>
      </c>
    </row>
    <row r="14" spans="1:10" x14ac:dyDescent="0.25">
      <c r="A14" s="18"/>
      <c r="B14" s="14"/>
      <c r="C14" s="14"/>
      <c r="D14" s="13"/>
      <c r="E14" s="13"/>
      <c r="F14" s="13"/>
      <c r="G14" s="13"/>
      <c r="H14" s="13"/>
      <c r="I14" s="17">
        <f t="shared" si="0"/>
        <v>0</v>
      </c>
    </row>
    <row r="15" spans="1:10" x14ac:dyDescent="0.25">
      <c r="A15" s="18"/>
      <c r="B15" s="14"/>
      <c r="C15" s="14"/>
      <c r="D15" s="13"/>
      <c r="E15" s="13"/>
      <c r="F15" s="13"/>
      <c r="G15" s="13"/>
      <c r="H15" s="13"/>
      <c r="I15" s="17">
        <f t="shared" si="0"/>
        <v>0</v>
      </c>
      <c r="J15" s="7"/>
    </row>
    <row r="16" spans="1:10" x14ac:dyDescent="0.25">
      <c r="A16" s="18"/>
      <c r="B16" s="14"/>
      <c r="C16" s="14"/>
      <c r="D16" s="13"/>
      <c r="E16" s="13"/>
      <c r="F16" s="13"/>
      <c r="G16" s="13"/>
      <c r="H16" s="13"/>
      <c r="I16" s="17">
        <f t="shared" si="0"/>
        <v>0</v>
      </c>
    </row>
    <row r="17" spans="1:9" x14ac:dyDescent="0.25">
      <c r="A17" s="18"/>
      <c r="B17" s="14"/>
      <c r="C17" s="14"/>
      <c r="D17" s="13"/>
      <c r="E17" s="13"/>
      <c r="F17" s="13"/>
      <c r="G17" s="13"/>
      <c r="H17" s="13"/>
      <c r="I17" s="17">
        <f t="shared" si="0"/>
        <v>0</v>
      </c>
    </row>
    <row r="18" spans="1:9" x14ac:dyDescent="0.25">
      <c r="A18" s="18"/>
      <c r="B18" s="14"/>
      <c r="C18" s="14"/>
      <c r="D18" s="13"/>
      <c r="E18" s="13"/>
      <c r="F18" s="13"/>
      <c r="G18" s="13"/>
      <c r="H18" s="13"/>
      <c r="I18" s="17">
        <f t="shared" si="0"/>
        <v>0</v>
      </c>
    </row>
    <row r="19" spans="1:9" x14ac:dyDescent="0.25">
      <c r="A19" s="18"/>
      <c r="B19" s="14"/>
      <c r="C19" s="14"/>
      <c r="D19" s="13"/>
      <c r="E19" s="13"/>
      <c r="F19" s="13"/>
      <c r="G19" s="13"/>
      <c r="H19" s="13"/>
      <c r="I19" s="17">
        <f t="shared" si="0"/>
        <v>0</v>
      </c>
    </row>
    <row r="20" spans="1:9" x14ac:dyDescent="0.25">
      <c r="A20" s="18"/>
      <c r="B20" s="14"/>
      <c r="C20" s="14"/>
      <c r="D20" s="13"/>
      <c r="E20" s="13"/>
      <c r="F20" s="13"/>
      <c r="G20" s="13"/>
      <c r="H20" s="13"/>
      <c r="I20" s="17">
        <f t="shared" si="0"/>
        <v>0</v>
      </c>
    </row>
    <row r="21" spans="1:9" x14ac:dyDescent="0.25">
      <c r="A21" s="18"/>
      <c r="B21" s="14"/>
      <c r="C21" s="14"/>
      <c r="D21" s="13"/>
      <c r="E21" s="13"/>
      <c r="F21" s="13"/>
      <c r="G21" s="13"/>
      <c r="H21" s="13"/>
      <c r="I21" s="17">
        <f t="shared" si="0"/>
        <v>0</v>
      </c>
    </row>
    <row r="22" spans="1:9" x14ac:dyDescent="0.25">
      <c r="A22" s="18"/>
      <c r="B22" s="14"/>
      <c r="C22" s="14"/>
      <c r="D22" s="13"/>
      <c r="E22" s="13"/>
      <c r="F22" s="13"/>
      <c r="G22" s="13"/>
      <c r="H22" s="13"/>
      <c r="I22" s="17">
        <f t="shared" si="0"/>
        <v>0</v>
      </c>
    </row>
    <row r="23" spans="1:9" x14ac:dyDescent="0.25">
      <c r="A23" s="18"/>
      <c r="B23" s="14"/>
      <c r="C23" s="14"/>
      <c r="D23" s="13"/>
      <c r="E23" s="13"/>
      <c r="F23" s="13"/>
      <c r="G23" s="13"/>
      <c r="H23" s="13"/>
      <c r="I23" s="17">
        <f t="shared" si="0"/>
        <v>0</v>
      </c>
    </row>
    <row r="24" spans="1:9" x14ac:dyDescent="0.25">
      <c r="A24" s="18"/>
      <c r="B24" s="14"/>
      <c r="C24" s="14"/>
      <c r="D24" s="13"/>
      <c r="E24" s="13"/>
      <c r="F24" s="13"/>
      <c r="G24" s="13"/>
      <c r="H24" s="13"/>
      <c r="I24" s="17">
        <f t="shared" si="0"/>
        <v>0</v>
      </c>
    </row>
    <row r="25" spans="1:9" x14ac:dyDescent="0.25">
      <c r="A25" s="18"/>
      <c r="B25" s="14"/>
      <c r="C25" s="14"/>
      <c r="D25" s="13"/>
      <c r="E25" s="13"/>
      <c r="F25" s="13"/>
      <c r="G25" s="13"/>
      <c r="H25" s="13"/>
      <c r="I25" s="17">
        <f t="shared" si="0"/>
        <v>0</v>
      </c>
    </row>
    <row r="26" spans="1:9" x14ac:dyDescent="0.25">
      <c r="A26" s="18"/>
      <c r="B26" s="14"/>
      <c r="C26" s="14"/>
      <c r="D26" s="13"/>
      <c r="E26" s="13"/>
      <c r="F26" s="13"/>
      <c r="G26" s="13"/>
      <c r="H26" s="13"/>
      <c r="I26" s="17">
        <f t="shared" si="0"/>
        <v>0</v>
      </c>
    </row>
    <row r="27" spans="1:9" x14ac:dyDescent="0.25">
      <c r="A27" s="18"/>
      <c r="B27" s="14"/>
      <c r="C27" s="14"/>
      <c r="D27" s="13"/>
      <c r="E27" s="13"/>
      <c r="F27" s="13"/>
      <c r="G27" s="13"/>
      <c r="H27" s="13"/>
      <c r="I27" s="17">
        <f t="shared" si="0"/>
        <v>0</v>
      </c>
    </row>
    <row r="28" spans="1:9" x14ac:dyDescent="0.25">
      <c r="A28" s="18"/>
      <c r="B28" s="14"/>
      <c r="C28" s="14"/>
      <c r="D28" s="13"/>
      <c r="E28" s="13"/>
      <c r="F28" s="13"/>
      <c r="G28" s="13"/>
      <c r="H28" s="13"/>
      <c r="I28" s="17">
        <f t="shared" si="0"/>
        <v>0</v>
      </c>
    </row>
    <row r="29" spans="1:9" x14ac:dyDescent="0.25">
      <c r="A29" s="18"/>
      <c r="B29" s="14"/>
      <c r="C29" s="14"/>
      <c r="D29" s="13"/>
      <c r="E29" s="13"/>
      <c r="F29" s="13"/>
      <c r="G29" s="13"/>
      <c r="H29" s="13"/>
      <c r="I29" s="17">
        <f t="shared" si="0"/>
        <v>0</v>
      </c>
    </row>
    <row r="30" spans="1:9" x14ac:dyDescent="0.25">
      <c r="A30" s="18"/>
      <c r="B30" s="14"/>
      <c r="C30" s="14"/>
      <c r="D30" s="13"/>
      <c r="E30" s="13"/>
      <c r="F30" s="13"/>
      <c r="G30" s="13"/>
      <c r="H30" s="13"/>
      <c r="I30" s="17">
        <f t="shared" si="0"/>
        <v>0</v>
      </c>
    </row>
    <row r="31" spans="1:9" x14ac:dyDescent="0.25">
      <c r="A31" s="18"/>
      <c r="B31" s="14"/>
      <c r="C31" s="14"/>
      <c r="D31" s="13"/>
      <c r="E31" s="13"/>
      <c r="F31" s="13"/>
      <c r="G31" s="13"/>
      <c r="H31" s="13"/>
      <c r="I31" s="17">
        <f t="shared" si="0"/>
        <v>0</v>
      </c>
    </row>
    <row r="32" spans="1:9" x14ac:dyDescent="0.25">
      <c r="A32" s="18"/>
      <c r="B32" s="14"/>
      <c r="C32" s="14"/>
      <c r="D32" s="13"/>
      <c r="E32" s="13"/>
      <c r="F32" s="13"/>
      <c r="G32" s="13"/>
      <c r="H32" s="13"/>
      <c r="I32" s="17">
        <f t="shared" si="0"/>
        <v>0</v>
      </c>
    </row>
    <row r="33" spans="1:12" s="8" customFormat="1" ht="13.5" thickBot="1" x14ac:dyDescent="0.3">
      <c r="A33" s="119" t="str">
        <f>CONCATENATE("Total ",A3)</f>
        <v>Total Hosting Costs</v>
      </c>
      <c r="B33" s="120"/>
      <c r="C33" s="120"/>
      <c r="D33" s="19">
        <f t="shared" ref="D33:I33" si="1">SUM(D5:D32)</f>
        <v>0</v>
      </c>
      <c r="E33" s="19">
        <f t="shared" si="1"/>
        <v>0</v>
      </c>
      <c r="F33" s="19">
        <f t="shared" si="1"/>
        <v>0</v>
      </c>
      <c r="G33" s="19">
        <f t="shared" si="1"/>
        <v>0</v>
      </c>
      <c r="H33" s="19">
        <f t="shared" si="1"/>
        <v>0</v>
      </c>
      <c r="I33" s="20">
        <f t="shared" si="1"/>
        <v>0</v>
      </c>
      <c r="K33" s="6"/>
      <c r="L33" s="6"/>
    </row>
    <row r="34" spans="1:12" s="24" customFormat="1" x14ac:dyDescent="0.25">
      <c r="A34" s="35"/>
      <c r="B34" s="35"/>
      <c r="C34" s="35"/>
      <c r="D34" s="36" t="str">
        <f ca="1">IF(D33=Summary!D46,"OK","ERROR")</f>
        <v>OK</v>
      </c>
      <c r="E34" s="36" t="str">
        <f ca="1">IF(E33=Summary!E46,"OK","ERROR")</f>
        <v>OK</v>
      </c>
      <c r="F34" s="36" t="str">
        <f ca="1">IF(F33=Summary!F46,"OK","ERROR")</f>
        <v>OK</v>
      </c>
      <c r="G34" s="36" t="str">
        <f ca="1">IF(G33=Summary!G46,"OK","ERROR")</f>
        <v>OK</v>
      </c>
      <c r="H34" s="36" t="str">
        <f ca="1">IF(H33=Summary!H46,"OK","ERROR")</f>
        <v>OK</v>
      </c>
      <c r="I34" s="36" t="str">
        <f ca="1">IF(I33=Summary!I46,"OK","ERROR")</f>
        <v>OK</v>
      </c>
    </row>
    <row r="35" spans="1:12" x14ac:dyDescent="0.25">
      <c r="A35" s="32" t="s">
        <v>42</v>
      </c>
      <c r="B35" s="34"/>
      <c r="C35" s="34"/>
      <c r="D35" s="34"/>
      <c r="E35" s="34"/>
      <c r="F35" s="34"/>
      <c r="G35" s="34"/>
      <c r="H35" s="34"/>
      <c r="I35" s="34"/>
      <c r="K35" s="8"/>
      <c r="L35" s="8"/>
    </row>
    <row r="36" spans="1:12" x14ac:dyDescent="0.25">
      <c r="A36" s="34" t="s">
        <v>43</v>
      </c>
      <c r="B36" s="34"/>
      <c r="C36" s="34"/>
      <c r="D36" s="34"/>
      <c r="E36" s="34"/>
      <c r="F36" s="34"/>
      <c r="G36" s="37"/>
      <c r="H36" s="37"/>
      <c r="I36" s="34"/>
    </row>
    <row r="37" spans="1:12" x14ac:dyDescent="0.25">
      <c r="A37" s="34" t="s">
        <v>45</v>
      </c>
      <c r="B37" s="34"/>
      <c r="C37" s="34"/>
      <c r="D37" s="34"/>
      <c r="E37" s="34"/>
      <c r="F37" s="34"/>
      <c r="G37" s="34"/>
      <c r="H37" s="34"/>
      <c r="I37" s="34"/>
    </row>
    <row r="38" spans="1:12" s="8" customFormat="1" x14ac:dyDescent="0.25">
      <c r="A38" s="38"/>
      <c r="B38" s="38"/>
      <c r="C38" s="38"/>
      <c r="D38" s="39"/>
      <c r="E38" s="39"/>
      <c r="F38" s="39"/>
      <c r="G38" s="39"/>
      <c r="H38" s="39"/>
      <c r="I38" s="39"/>
      <c r="K38" s="6"/>
      <c r="L38" s="6"/>
    </row>
    <row r="39" spans="1:12" s="8" customFormat="1" x14ac:dyDescent="0.25">
      <c r="A39" s="38"/>
      <c r="B39" s="38"/>
      <c r="C39" s="38"/>
      <c r="D39" s="39"/>
      <c r="E39" s="39"/>
      <c r="F39" s="39"/>
      <c r="G39" s="39"/>
      <c r="H39" s="39"/>
      <c r="I39" s="39"/>
    </row>
    <row r="40" spans="1:12" s="8" customFormat="1" x14ac:dyDescent="0.25">
      <c r="A40" s="38"/>
      <c r="B40" s="38"/>
      <c r="C40" s="38"/>
      <c r="D40" s="39"/>
      <c r="E40" s="39"/>
      <c r="F40" s="39"/>
      <c r="G40" s="39"/>
      <c r="H40" s="39"/>
      <c r="I40" s="39"/>
    </row>
    <row r="41" spans="1:12" s="8" customFormat="1" x14ac:dyDescent="0.25">
      <c r="A41" s="38"/>
      <c r="B41" s="38"/>
      <c r="C41" s="38"/>
      <c r="D41" s="39"/>
      <c r="E41" s="39"/>
      <c r="F41" s="39"/>
      <c r="G41" s="39"/>
      <c r="H41" s="39"/>
      <c r="I41" s="39"/>
    </row>
    <row r="42" spans="1:12" s="8" customFormat="1" x14ac:dyDescent="0.25">
      <c r="A42" s="38"/>
      <c r="B42" s="38"/>
      <c r="C42" s="38"/>
      <c r="D42" s="39"/>
      <c r="E42" s="39"/>
      <c r="F42" s="39"/>
      <c r="G42" s="39"/>
      <c r="H42" s="39"/>
      <c r="I42" s="39"/>
    </row>
    <row r="43" spans="1:12" s="8" customFormat="1" x14ac:dyDescent="0.25">
      <c r="A43" s="38"/>
      <c r="B43" s="38"/>
      <c r="C43" s="38"/>
      <c r="D43" s="39"/>
      <c r="E43" s="39"/>
      <c r="F43" s="39"/>
      <c r="G43" s="39"/>
      <c r="H43" s="39"/>
      <c r="I43" s="39"/>
    </row>
    <row r="44" spans="1:12" x14ac:dyDescent="0.25">
      <c r="A44" s="34"/>
      <c r="B44" s="34"/>
      <c r="C44" s="34"/>
      <c r="D44" s="34"/>
      <c r="E44" s="34"/>
      <c r="F44" s="34"/>
      <c r="G44" s="34"/>
      <c r="H44" s="34"/>
      <c r="I44" s="34"/>
      <c r="K44" s="8"/>
      <c r="L44" s="8"/>
    </row>
    <row r="45" spans="1:12" x14ac:dyDescent="0.25">
      <c r="A45" s="34"/>
      <c r="B45" s="34"/>
      <c r="C45" s="34"/>
      <c r="D45" s="34"/>
      <c r="E45" s="34"/>
      <c r="F45" s="34"/>
      <c r="G45" s="34"/>
      <c r="H45" s="34"/>
      <c r="I45" s="34"/>
    </row>
    <row r="46" spans="1:12" x14ac:dyDescent="0.25">
      <c r="A46" s="34"/>
      <c r="B46" s="34"/>
      <c r="C46" s="34"/>
      <c r="D46" s="34"/>
      <c r="E46" s="34"/>
      <c r="F46" s="34"/>
      <c r="G46" s="34"/>
      <c r="H46" s="34"/>
      <c r="I46" s="34"/>
    </row>
    <row r="47" spans="1:12" x14ac:dyDescent="0.25">
      <c r="A47" s="34"/>
      <c r="B47" s="34"/>
      <c r="C47" s="34"/>
      <c r="D47" s="34"/>
      <c r="E47" s="34"/>
      <c r="F47" s="34"/>
      <c r="G47" s="34"/>
      <c r="H47" s="34"/>
      <c r="I47" s="34"/>
    </row>
    <row r="48" spans="1:12" x14ac:dyDescent="0.25">
      <c r="A48" s="34"/>
      <c r="B48" s="34"/>
      <c r="C48" s="34"/>
      <c r="D48" s="34"/>
      <c r="E48" s="34"/>
      <c r="F48" s="34"/>
      <c r="G48" s="34"/>
      <c r="H48" s="34"/>
      <c r="I48" s="34"/>
    </row>
    <row r="49" spans="1:9" x14ac:dyDescent="0.25">
      <c r="A49" s="34"/>
      <c r="B49" s="34"/>
      <c r="C49" s="34"/>
      <c r="D49" s="34"/>
      <c r="E49" s="34"/>
      <c r="F49" s="34"/>
      <c r="G49" s="34"/>
      <c r="H49" s="34"/>
      <c r="I49" s="34"/>
    </row>
    <row r="50" spans="1:9" x14ac:dyDescent="0.25">
      <c r="A50" s="34"/>
      <c r="B50" s="34"/>
      <c r="C50" s="34"/>
      <c r="D50" s="34"/>
      <c r="E50" s="34"/>
      <c r="F50" s="34"/>
      <c r="G50" s="34"/>
      <c r="H50" s="34"/>
      <c r="I50" s="34"/>
    </row>
    <row r="51" spans="1:9" x14ac:dyDescent="0.25">
      <c r="A51" s="34"/>
      <c r="B51" s="34"/>
      <c r="C51" s="34"/>
      <c r="D51" s="34"/>
      <c r="E51" s="34"/>
      <c r="F51" s="34"/>
      <c r="G51" s="34"/>
      <c r="H51" s="34"/>
      <c r="I51" s="34"/>
    </row>
    <row r="52" spans="1:9" x14ac:dyDescent="0.25">
      <c r="A52" s="34"/>
      <c r="B52" s="34"/>
      <c r="C52" s="34"/>
      <c r="D52" s="34"/>
      <c r="E52" s="34"/>
      <c r="F52" s="34"/>
      <c r="G52" s="34"/>
      <c r="H52" s="34"/>
      <c r="I52" s="34"/>
    </row>
    <row r="53" spans="1:9" x14ac:dyDescent="0.25">
      <c r="A53" s="34"/>
      <c r="B53" s="34"/>
      <c r="C53" s="34"/>
      <c r="D53" s="34"/>
      <c r="E53" s="34"/>
      <c r="F53" s="34"/>
      <c r="G53" s="34"/>
      <c r="H53" s="34"/>
      <c r="I53" s="34"/>
    </row>
    <row r="54" spans="1:9" x14ac:dyDescent="0.25">
      <c r="A54" s="34"/>
      <c r="B54" s="34"/>
      <c r="C54" s="34"/>
      <c r="D54" s="34"/>
      <c r="E54" s="34"/>
      <c r="F54" s="34"/>
      <c r="G54" s="34"/>
      <c r="H54" s="34"/>
      <c r="I54" s="34"/>
    </row>
    <row r="55" spans="1:9" x14ac:dyDescent="0.25">
      <c r="A55" s="34"/>
      <c r="B55" s="34"/>
      <c r="C55" s="34"/>
      <c r="D55" s="34"/>
      <c r="E55" s="34"/>
      <c r="F55" s="34"/>
      <c r="G55" s="34"/>
      <c r="H55" s="34"/>
      <c r="I55" s="34"/>
    </row>
    <row r="56" spans="1:9" x14ac:dyDescent="0.25">
      <c r="A56" s="34"/>
      <c r="B56" s="34"/>
      <c r="C56" s="34"/>
      <c r="D56" s="34"/>
      <c r="E56" s="34"/>
      <c r="F56" s="34"/>
      <c r="G56" s="34"/>
      <c r="H56" s="34"/>
      <c r="I56" s="34"/>
    </row>
    <row r="57" spans="1:9" x14ac:dyDescent="0.25">
      <c r="A57" s="34"/>
      <c r="B57" s="34"/>
      <c r="C57" s="34"/>
      <c r="D57" s="34"/>
      <c r="E57" s="34"/>
      <c r="F57" s="34"/>
      <c r="G57" s="34"/>
      <c r="H57" s="34"/>
      <c r="I57" s="34"/>
    </row>
    <row r="58" spans="1:9" x14ac:dyDescent="0.25">
      <c r="A58" s="34"/>
      <c r="B58" s="34"/>
      <c r="C58" s="34"/>
      <c r="D58" s="34"/>
      <c r="E58" s="34"/>
      <c r="F58" s="34"/>
      <c r="G58" s="34"/>
      <c r="H58" s="34"/>
      <c r="I58" s="34"/>
    </row>
    <row r="59" spans="1:9" x14ac:dyDescent="0.25">
      <c r="A59" s="34"/>
      <c r="B59" s="34"/>
      <c r="C59" s="34"/>
      <c r="D59" s="34"/>
      <c r="E59" s="34"/>
      <c r="F59" s="34"/>
      <c r="G59" s="34"/>
      <c r="H59" s="34"/>
      <c r="I59" s="34"/>
    </row>
    <row r="60" spans="1:9" x14ac:dyDescent="0.25">
      <c r="A60" s="34"/>
      <c r="B60" s="34"/>
      <c r="C60" s="34"/>
      <c r="D60" s="34"/>
      <c r="E60" s="34"/>
      <c r="F60" s="34"/>
      <c r="G60" s="34"/>
      <c r="H60" s="34"/>
      <c r="I60" s="34"/>
    </row>
    <row r="61" spans="1:9" x14ac:dyDescent="0.25">
      <c r="A61" s="34"/>
      <c r="B61" s="34"/>
      <c r="C61" s="34"/>
      <c r="D61" s="34"/>
      <c r="E61" s="34"/>
      <c r="F61" s="34"/>
      <c r="G61" s="34"/>
      <c r="H61" s="34"/>
      <c r="I61" s="34"/>
    </row>
    <row r="62" spans="1:9" x14ac:dyDescent="0.25">
      <c r="A62" s="34"/>
      <c r="B62" s="34"/>
      <c r="C62" s="34"/>
      <c r="D62" s="34"/>
      <c r="E62" s="34"/>
      <c r="F62" s="34"/>
      <c r="G62" s="34"/>
      <c r="H62" s="34"/>
      <c r="I62" s="34"/>
    </row>
    <row r="63" spans="1:9" x14ac:dyDescent="0.25">
      <c r="A63" s="34"/>
      <c r="B63" s="34"/>
      <c r="C63" s="34"/>
      <c r="D63" s="34"/>
      <c r="E63" s="34"/>
      <c r="F63" s="34"/>
      <c r="G63" s="34"/>
      <c r="H63" s="34"/>
      <c r="I63" s="34"/>
    </row>
    <row r="64" spans="1:9" x14ac:dyDescent="0.25">
      <c r="A64" s="34"/>
      <c r="B64" s="34"/>
      <c r="C64" s="34"/>
      <c r="D64" s="34"/>
      <c r="E64" s="34"/>
      <c r="F64" s="34"/>
      <c r="G64" s="34"/>
      <c r="H64" s="34"/>
      <c r="I64" s="34"/>
    </row>
    <row r="65" spans="1:9" x14ac:dyDescent="0.25">
      <c r="A65" s="34"/>
      <c r="B65" s="34"/>
      <c r="C65" s="34"/>
      <c r="D65" s="34"/>
      <c r="E65" s="34"/>
      <c r="F65" s="34"/>
      <c r="G65" s="34"/>
      <c r="H65" s="34"/>
      <c r="I65" s="34"/>
    </row>
    <row r="66" spans="1:9" x14ac:dyDescent="0.25">
      <c r="A66" s="34"/>
      <c r="B66" s="34"/>
      <c r="C66" s="34"/>
      <c r="D66" s="34"/>
      <c r="E66" s="34"/>
      <c r="F66" s="34"/>
      <c r="G66" s="34"/>
      <c r="H66" s="34"/>
      <c r="I66" s="34"/>
    </row>
    <row r="67" spans="1:9" x14ac:dyDescent="0.25">
      <c r="A67" s="34"/>
      <c r="B67" s="34"/>
      <c r="C67" s="34"/>
      <c r="D67" s="34"/>
      <c r="E67" s="34"/>
      <c r="F67" s="34"/>
      <c r="G67" s="34"/>
      <c r="H67" s="34"/>
      <c r="I67" s="34"/>
    </row>
    <row r="68" spans="1:9" x14ac:dyDescent="0.25">
      <c r="A68" s="34"/>
      <c r="B68" s="34"/>
      <c r="C68" s="34"/>
      <c r="D68" s="34"/>
      <c r="E68" s="34"/>
      <c r="F68" s="34"/>
      <c r="G68" s="34"/>
      <c r="H68" s="34"/>
      <c r="I68" s="34"/>
    </row>
    <row r="69" spans="1:9" x14ac:dyDescent="0.25">
      <c r="A69" s="34"/>
      <c r="B69" s="34"/>
      <c r="C69" s="34"/>
      <c r="D69" s="34"/>
      <c r="E69" s="34"/>
      <c r="F69" s="34"/>
      <c r="G69" s="34"/>
      <c r="H69" s="34"/>
      <c r="I69" s="34"/>
    </row>
    <row r="70" spans="1:9" x14ac:dyDescent="0.25">
      <c r="A70" s="34"/>
      <c r="B70" s="34"/>
      <c r="C70" s="34"/>
      <c r="D70" s="34"/>
      <c r="E70" s="34"/>
      <c r="F70" s="34"/>
      <c r="G70" s="34"/>
      <c r="H70" s="34"/>
      <c r="I70" s="34"/>
    </row>
    <row r="71" spans="1:9" x14ac:dyDescent="0.25">
      <c r="A71" s="34"/>
      <c r="B71" s="34"/>
      <c r="C71" s="34"/>
      <c r="D71" s="34"/>
      <c r="E71" s="34"/>
      <c r="F71" s="34"/>
      <c r="G71" s="34"/>
      <c r="H71" s="34"/>
      <c r="I71" s="34"/>
    </row>
  </sheetData>
  <sheetProtection insertRows="0" deleteRows="0"/>
  <mergeCells count="2">
    <mergeCell ref="A3:I3"/>
    <mergeCell ref="A33:C33"/>
  </mergeCells>
  <conditionalFormatting sqref="D34:I34">
    <cfRule type="cellIs" dxfId="3" priority="1" operator="equal">
      <formula>"ERROR"</formula>
    </cfRule>
  </conditionalFormatting>
  <dataValidations count="1">
    <dataValidation type="list" allowBlank="1" showInputMessage="1" showErrorMessage="1" sqref="B5:B32" xr:uid="{00000000-0002-0000-0400-000000000000}">
      <formula1>Software</formula1>
    </dataValidation>
  </dataValidations>
  <pageMargins left="0.25" right="0.25" top="0.75" bottom="0.75" header="0.3" footer="0.3"/>
  <pageSetup orientation="landscape" horizontalDpi="300" verticalDpi="300" r:id="rId1"/>
  <headerFooter>
    <oddFooter>&amp;L&amp;F&amp;C&amp;A&amp;RPage &amp;P</oddFooter>
  </headerFooter>
  <rowBreaks count="1" manualBreakCount="1">
    <brk id="3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H72"/>
  <sheetViews>
    <sheetView zoomScaleNormal="100" zoomScalePageLayoutView="90" workbookViewId="0">
      <pane ySplit="4" topLeftCell="A5" activePane="bottomLeft" state="frozen"/>
      <selection activeCell="A5" sqref="A5:B5"/>
      <selection pane="bottomLeft" activeCell="C5" sqref="C5"/>
    </sheetView>
  </sheetViews>
  <sheetFormatPr defaultColWidth="9.140625" defaultRowHeight="12.75" x14ac:dyDescent="0.25"/>
  <cols>
    <col min="1" max="1" width="20.140625" style="6" customWidth="1"/>
    <col min="2" max="2" width="21.140625" style="6" customWidth="1"/>
    <col min="3" max="3" width="22" style="6" customWidth="1"/>
    <col min="4" max="4" width="40.5703125" style="6" customWidth="1"/>
    <col min="5" max="5" width="8.5703125" style="9" bestFit="1" customWidth="1"/>
    <col min="6" max="6" width="8.5703125" style="6" bestFit="1" customWidth="1"/>
    <col min="7" max="7" width="12.42578125" style="6" customWidth="1"/>
    <col min="8" max="8" width="9.5703125" style="6" bestFit="1" customWidth="1"/>
    <col min="9" max="16384" width="9.140625" style="6"/>
  </cols>
  <sheetData>
    <row r="1" spans="1:8" s="5" customFormat="1" ht="15.75" x14ac:dyDescent="0.25">
      <c r="A1" s="28" t="str">
        <f>CONCATENATE(Summary!$A$3,"  ", Summary!$B$3)</f>
        <v>Proposer Name:  &lt;Enter Propser Name&gt;</v>
      </c>
      <c r="B1" s="28"/>
      <c r="C1" s="29"/>
      <c r="D1" s="29"/>
      <c r="E1" s="30"/>
      <c r="F1" s="28"/>
      <c r="G1" s="31" t="str">
        <f>CONCATENATE(Summary!$A$4,"   ",Summary!$B$4)</f>
        <v>Solution Name:   &lt;Enter Solution Description&gt;</v>
      </c>
    </row>
    <row r="2" spans="1:8" ht="13.5" thickBot="1" x14ac:dyDescent="0.3">
      <c r="A2" s="32"/>
      <c r="B2" s="32"/>
      <c r="C2" s="32"/>
      <c r="D2" s="32"/>
      <c r="E2" s="33"/>
      <c r="F2" s="34"/>
      <c r="G2" s="34"/>
    </row>
    <row r="3" spans="1:8" ht="15.75" customHeight="1" x14ac:dyDescent="0.25">
      <c r="A3" s="116" t="s">
        <v>46</v>
      </c>
      <c r="B3" s="117"/>
      <c r="C3" s="117"/>
      <c r="D3" s="117"/>
      <c r="E3" s="117"/>
      <c r="F3" s="117"/>
      <c r="G3" s="118"/>
    </row>
    <row r="4" spans="1:8" ht="27.75" x14ac:dyDescent="0.25">
      <c r="A4" s="15" t="s">
        <v>35</v>
      </c>
      <c r="B4" s="3" t="s">
        <v>47</v>
      </c>
      <c r="C4" s="3" t="s">
        <v>71</v>
      </c>
      <c r="D4" s="3" t="s">
        <v>48</v>
      </c>
      <c r="E4" s="3" t="s">
        <v>49</v>
      </c>
      <c r="F4" s="3" t="s">
        <v>50</v>
      </c>
      <c r="G4" s="16" t="s">
        <v>40</v>
      </c>
    </row>
    <row r="5" spans="1:8" x14ac:dyDescent="0.25">
      <c r="A5" s="41"/>
      <c r="B5" s="42"/>
      <c r="C5" s="42"/>
      <c r="D5" s="42"/>
      <c r="E5" s="43"/>
      <c r="F5" s="4"/>
      <c r="G5" s="63">
        <f>IF(E5="Flat",F5,E5*F5)</f>
        <v>0</v>
      </c>
      <c r="H5" s="7"/>
    </row>
    <row r="6" spans="1:8" x14ac:dyDescent="0.25">
      <c r="A6" s="41"/>
      <c r="B6" s="42"/>
      <c r="C6" s="42"/>
      <c r="D6" s="42"/>
      <c r="E6" s="43"/>
      <c r="F6" s="4"/>
      <c r="G6" s="63">
        <f t="shared" ref="G6:G32" si="0">IF(E6="Flat",F6,E6*F6)</f>
        <v>0</v>
      </c>
    </row>
    <row r="7" spans="1:8" x14ac:dyDescent="0.25">
      <c r="A7" s="41"/>
      <c r="B7" s="42"/>
      <c r="C7" s="42"/>
      <c r="D7" s="42"/>
      <c r="E7" s="43"/>
      <c r="F7" s="4"/>
      <c r="G7" s="63">
        <f t="shared" si="0"/>
        <v>0</v>
      </c>
    </row>
    <row r="8" spans="1:8" x14ac:dyDescent="0.25">
      <c r="A8" s="41"/>
      <c r="B8" s="42"/>
      <c r="C8" s="42"/>
      <c r="D8" s="42"/>
      <c r="E8" s="43"/>
      <c r="F8" s="4"/>
      <c r="G8" s="63">
        <f t="shared" si="0"/>
        <v>0</v>
      </c>
    </row>
    <row r="9" spans="1:8" x14ac:dyDescent="0.25">
      <c r="A9" s="41"/>
      <c r="B9" s="42"/>
      <c r="C9" s="42"/>
      <c r="D9" s="42"/>
      <c r="E9" s="43"/>
      <c r="F9" s="4"/>
      <c r="G9" s="63">
        <f t="shared" si="0"/>
        <v>0</v>
      </c>
      <c r="H9" s="7"/>
    </row>
    <row r="10" spans="1:8" x14ac:dyDescent="0.25">
      <c r="A10" s="41"/>
      <c r="B10" s="42"/>
      <c r="C10" s="42"/>
      <c r="D10" s="42"/>
      <c r="E10" s="43"/>
      <c r="F10" s="4"/>
      <c r="G10" s="63">
        <f t="shared" si="0"/>
        <v>0</v>
      </c>
    </row>
    <row r="11" spans="1:8" x14ac:dyDescent="0.25">
      <c r="A11" s="41"/>
      <c r="B11" s="42"/>
      <c r="C11" s="42"/>
      <c r="D11" s="42"/>
      <c r="E11" s="43"/>
      <c r="F11" s="4"/>
      <c r="G11" s="63">
        <f t="shared" si="0"/>
        <v>0</v>
      </c>
    </row>
    <row r="12" spans="1:8" x14ac:dyDescent="0.25">
      <c r="A12" s="41"/>
      <c r="B12" s="42"/>
      <c r="C12" s="42"/>
      <c r="D12" s="42"/>
      <c r="E12" s="43"/>
      <c r="F12" s="4"/>
      <c r="G12" s="63">
        <f t="shared" si="0"/>
        <v>0</v>
      </c>
    </row>
    <row r="13" spans="1:8" x14ac:dyDescent="0.25">
      <c r="A13" s="41"/>
      <c r="B13" s="42"/>
      <c r="C13" s="42"/>
      <c r="D13" s="42"/>
      <c r="E13" s="43"/>
      <c r="F13" s="4"/>
      <c r="G13" s="63">
        <f t="shared" si="0"/>
        <v>0</v>
      </c>
    </row>
    <row r="14" spans="1:8" x14ac:dyDescent="0.25">
      <c r="A14" s="41"/>
      <c r="B14" s="42"/>
      <c r="C14" s="42"/>
      <c r="D14" s="42"/>
      <c r="E14" s="43"/>
      <c r="F14" s="4"/>
      <c r="G14" s="63">
        <f t="shared" si="0"/>
        <v>0</v>
      </c>
    </row>
    <row r="15" spans="1:8" x14ac:dyDescent="0.25">
      <c r="A15" s="41"/>
      <c r="B15" s="42"/>
      <c r="C15" s="42"/>
      <c r="D15" s="42"/>
      <c r="E15" s="43"/>
      <c r="F15" s="4"/>
      <c r="G15" s="63">
        <f t="shared" si="0"/>
        <v>0</v>
      </c>
    </row>
    <row r="16" spans="1:8" x14ac:dyDescent="0.25">
      <c r="A16" s="41"/>
      <c r="B16" s="42"/>
      <c r="C16" s="42"/>
      <c r="D16" s="42"/>
      <c r="E16" s="43"/>
      <c r="F16" s="4"/>
      <c r="G16" s="63">
        <f>IF(E16="Flat",F16,E16*F16)</f>
        <v>0</v>
      </c>
    </row>
    <row r="17" spans="1:7" x14ac:dyDescent="0.25">
      <c r="A17" s="41"/>
      <c r="B17" s="42"/>
      <c r="C17" s="42"/>
      <c r="D17" s="42"/>
      <c r="E17" s="43"/>
      <c r="F17" s="4"/>
      <c r="G17" s="63">
        <f t="shared" si="0"/>
        <v>0</v>
      </c>
    </row>
    <row r="18" spans="1:7" x14ac:dyDescent="0.25">
      <c r="A18" s="41"/>
      <c r="B18" s="42"/>
      <c r="C18" s="42"/>
      <c r="D18" s="42"/>
      <c r="E18" s="43"/>
      <c r="F18" s="4"/>
      <c r="G18" s="63">
        <f>IF(E18="Flat",F18,E18*F18)</f>
        <v>0</v>
      </c>
    </row>
    <row r="19" spans="1:7" x14ac:dyDescent="0.25">
      <c r="A19" s="41"/>
      <c r="B19" s="42"/>
      <c r="C19" s="42"/>
      <c r="D19" s="42"/>
      <c r="E19" s="43"/>
      <c r="F19" s="4"/>
      <c r="G19" s="63">
        <f>IF(E19="Flat",F19,E19*F19)</f>
        <v>0</v>
      </c>
    </row>
    <row r="20" spans="1:7" x14ac:dyDescent="0.25">
      <c r="A20" s="41"/>
      <c r="B20" s="42"/>
      <c r="C20" s="42"/>
      <c r="D20" s="42"/>
      <c r="E20" s="43"/>
      <c r="F20" s="4"/>
      <c r="G20" s="63">
        <f t="shared" si="0"/>
        <v>0</v>
      </c>
    </row>
    <row r="21" spans="1:7" x14ac:dyDescent="0.25">
      <c r="A21" s="41"/>
      <c r="B21" s="42"/>
      <c r="C21" s="42"/>
      <c r="D21" s="42"/>
      <c r="E21" s="43"/>
      <c r="F21" s="4"/>
      <c r="G21" s="63">
        <f t="shared" si="0"/>
        <v>0</v>
      </c>
    </row>
    <row r="22" spans="1:7" x14ac:dyDescent="0.25">
      <c r="A22" s="41"/>
      <c r="B22" s="42"/>
      <c r="C22" s="42"/>
      <c r="D22" s="42"/>
      <c r="E22" s="43"/>
      <c r="F22" s="4"/>
      <c r="G22" s="63">
        <f t="shared" si="0"/>
        <v>0</v>
      </c>
    </row>
    <row r="23" spans="1:7" x14ac:dyDescent="0.25">
      <c r="A23" s="41"/>
      <c r="B23" s="42"/>
      <c r="C23" s="42"/>
      <c r="D23" s="42"/>
      <c r="E23" s="43"/>
      <c r="F23" s="4"/>
      <c r="G23" s="63">
        <f t="shared" si="0"/>
        <v>0</v>
      </c>
    </row>
    <row r="24" spans="1:7" x14ac:dyDescent="0.25">
      <c r="A24" s="41"/>
      <c r="B24" s="42"/>
      <c r="C24" s="42"/>
      <c r="D24" s="42"/>
      <c r="E24" s="43"/>
      <c r="F24" s="4"/>
      <c r="G24" s="63">
        <f t="shared" si="0"/>
        <v>0</v>
      </c>
    </row>
    <row r="25" spans="1:7" x14ac:dyDescent="0.25">
      <c r="A25" s="41"/>
      <c r="B25" s="42"/>
      <c r="C25" s="42"/>
      <c r="D25" s="42"/>
      <c r="E25" s="43"/>
      <c r="F25" s="4"/>
      <c r="G25" s="63">
        <f t="shared" si="0"/>
        <v>0</v>
      </c>
    </row>
    <row r="26" spans="1:7" x14ac:dyDescent="0.25">
      <c r="A26" s="41"/>
      <c r="B26" s="42"/>
      <c r="C26" s="42"/>
      <c r="D26" s="42"/>
      <c r="E26" s="43"/>
      <c r="F26" s="4"/>
      <c r="G26" s="63">
        <f t="shared" si="0"/>
        <v>0</v>
      </c>
    </row>
    <row r="27" spans="1:7" x14ac:dyDescent="0.25">
      <c r="A27" s="41"/>
      <c r="B27" s="42"/>
      <c r="C27" s="42"/>
      <c r="D27" s="42"/>
      <c r="E27" s="43"/>
      <c r="F27" s="4"/>
      <c r="G27" s="63">
        <f t="shared" si="0"/>
        <v>0</v>
      </c>
    </row>
    <row r="28" spans="1:7" x14ac:dyDescent="0.25">
      <c r="A28" s="41"/>
      <c r="B28" s="42"/>
      <c r="C28" s="42"/>
      <c r="D28" s="42"/>
      <c r="E28" s="43"/>
      <c r="F28" s="4"/>
      <c r="G28" s="63">
        <f t="shared" ref="G28" si="1">IF(E28="Flat",F28,E28*F28)</f>
        <v>0</v>
      </c>
    </row>
    <row r="29" spans="1:7" x14ac:dyDescent="0.25">
      <c r="A29" s="41"/>
      <c r="B29" s="42"/>
      <c r="C29" s="42"/>
      <c r="D29" s="42"/>
      <c r="E29" s="43"/>
      <c r="F29" s="4"/>
      <c r="G29" s="63">
        <f t="shared" si="0"/>
        <v>0</v>
      </c>
    </row>
    <row r="30" spans="1:7" x14ac:dyDescent="0.25">
      <c r="A30" s="41"/>
      <c r="B30" s="42"/>
      <c r="C30" s="42"/>
      <c r="D30" s="42"/>
      <c r="E30" s="43"/>
      <c r="F30" s="4"/>
      <c r="G30" s="63">
        <f t="shared" si="0"/>
        <v>0</v>
      </c>
    </row>
    <row r="31" spans="1:7" x14ac:dyDescent="0.25">
      <c r="A31" s="41"/>
      <c r="B31" s="42"/>
      <c r="C31" s="42"/>
      <c r="D31" s="42"/>
      <c r="E31" s="43"/>
      <c r="F31" s="4"/>
      <c r="G31" s="63">
        <f t="shared" si="0"/>
        <v>0</v>
      </c>
    </row>
    <row r="32" spans="1:7" x14ac:dyDescent="0.25">
      <c r="A32" s="41"/>
      <c r="B32" s="42"/>
      <c r="C32" s="42"/>
      <c r="D32" s="42"/>
      <c r="E32" s="43"/>
      <c r="F32" s="4"/>
      <c r="G32" s="63">
        <f t="shared" si="0"/>
        <v>0</v>
      </c>
    </row>
    <row r="33" spans="1:7" s="8" customFormat="1" ht="12.75" customHeight="1" thickBot="1" x14ac:dyDescent="0.3">
      <c r="A33" s="119" t="str">
        <f>CONCATENATE("Total ",A3)</f>
        <v>Total Services Costs</v>
      </c>
      <c r="B33" s="120"/>
      <c r="C33" s="120"/>
      <c r="D33" s="120"/>
      <c r="E33" s="120"/>
      <c r="F33" s="121"/>
      <c r="G33" s="22">
        <f>SUM(G5:G32)</f>
        <v>0</v>
      </c>
    </row>
    <row r="34" spans="1:7" s="8" customFormat="1" x14ac:dyDescent="0.25">
      <c r="A34" s="38"/>
      <c r="B34" s="38"/>
      <c r="C34" s="38"/>
      <c r="D34" s="38"/>
      <c r="E34" s="38"/>
      <c r="F34" s="49" t="s">
        <v>41</v>
      </c>
      <c r="G34" s="33" t="str">
        <f>IF(G33=Summary!C57,"OK","ERROR")</f>
        <v>OK</v>
      </c>
    </row>
    <row r="35" spans="1:7" x14ac:dyDescent="0.25">
      <c r="A35" s="34" t="s">
        <v>51</v>
      </c>
      <c r="B35" s="34"/>
      <c r="C35" s="34"/>
      <c r="D35" s="34"/>
      <c r="E35" s="33"/>
      <c r="F35" s="34"/>
      <c r="G35" s="34"/>
    </row>
    <row r="36" spans="1:7" x14ac:dyDescent="0.25">
      <c r="A36" s="32" t="s">
        <v>52</v>
      </c>
      <c r="B36" s="34"/>
      <c r="C36" s="34"/>
      <c r="D36" s="34"/>
      <c r="E36" s="33"/>
      <c r="F36" s="34"/>
      <c r="G36" s="34"/>
    </row>
    <row r="37" spans="1:7" x14ac:dyDescent="0.25">
      <c r="A37" s="34"/>
      <c r="B37" s="34"/>
      <c r="C37" s="34"/>
      <c r="D37" s="34"/>
      <c r="E37" s="33"/>
      <c r="F37" s="34"/>
      <c r="G37" s="34"/>
    </row>
    <row r="38" spans="1:7" x14ac:dyDescent="0.25">
      <c r="A38" s="34" t="s">
        <v>45</v>
      </c>
      <c r="B38" s="34"/>
      <c r="C38" s="34"/>
      <c r="D38" s="34"/>
      <c r="E38" s="33"/>
      <c r="F38" s="34"/>
      <c r="G38" s="34"/>
    </row>
    <row r="39" spans="1:7" s="8" customFormat="1" x14ac:dyDescent="0.25">
      <c r="A39" s="38"/>
      <c r="B39" s="38"/>
      <c r="C39" s="38"/>
      <c r="D39" s="38"/>
      <c r="E39" s="38"/>
      <c r="F39" s="38"/>
      <c r="G39" s="39"/>
    </row>
    <row r="40" spans="1:7" s="8" customFormat="1" x14ac:dyDescent="0.25">
      <c r="A40" s="38"/>
      <c r="B40" s="38"/>
      <c r="C40" s="38"/>
      <c r="D40" s="38"/>
      <c r="E40" s="38"/>
      <c r="F40" s="38"/>
      <c r="G40" s="39"/>
    </row>
    <row r="41" spans="1:7" s="8" customFormat="1" x14ac:dyDescent="0.25">
      <c r="A41" s="38"/>
      <c r="B41" s="38"/>
      <c r="C41" s="38"/>
      <c r="D41" s="38"/>
      <c r="E41" s="38"/>
      <c r="F41" s="38"/>
      <c r="G41" s="39"/>
    </row>
    <row r="42" spans="1:7" s="8" customFormat="1" x14ac:dyDescent="0.25">
      <c r="A42" s="38"/>
      <c r="B42" s="38"/>
      <c r="C42" s="38"/>
      <c r="D42" s="38"/>
      <c r="E42" s="38"/>
      <c r="F42" s="38"/>
      <c r="G42" s="39"/>
    </row>
    <row r="43" spans="1:7" s="8" customFormat="1" x14ac:dyDescent="0.25">
      <c r="A43" s="38"/>
      <c r="B43" s="38"/>
      <c r="C43" s="38"/>
      <c r="D43" s="38"/>
      <c r="E43" s="38"/>
      <c r="F43" s="38"/>
      <c r="G43" s="39"/>
    </row>
    <row r="44" spans="1:7" s="8" customFormat="1" x14ac:dyDescent="0.25">
      <c r="A44" s="38"/>
      <c r="B44" s="38"/>
      <c r="C44" s="38"/>
      <c r="D44" s="38"/>
      <c r="E44" s="38"/>
      <c r="F44" s="38"/>
      <c r="G44" s="39"/>
    </row>
    <row r="45" spans="1:7" x14ac:dyDescent="0.25">
      <c r="A45" s="34"/>
      <c r="B45" s="34"/>
      <c r="C45" s="34"/>
      <c r="D45" s="34"/>
      <c r="E45" s="33"/>
      <c r="F45" s="34"/>
      <c r="G45" s="34"/>
    </row>
    <row r="46" spans="1:7" x14ac:dyDescent="0.25">
      <c r="A46" s="34"/>
      <c r="B46" s="34"/>
      <c r="C46" s="34"/>
      <c r="D46" s="34"/>
      <c r="E46" s="33"/>
      <c r="F46" s="34"/>
      <c r="G46" s="34"/>
    </row>
    <row r="47" spans="1:7" x14ac:dyDescent="0.25">
      <c r="A47" s="34"/>
      <c r="B47" s="34"/>
      <c r="C47" s="34"/>
      <c r="D47" s="34"/>
      <c r="E47" s="33"/>
      <c r="F47" s="34"/>
      <c r="G47" s="34"/>
    </row>
    <row r="48" spans="1:7" x14ac:dyDescent="0.25">
      <c r="A48" s="34"/>
      <c r="B48" s="34"/>
      <c r="C48" s="34"/>
      <c r="D48" s="34"/>
      <c r="E48" s="33"/>
      <c r="F48" s="34"/>
      <c r="G48" s="34"/>
    </row>
    <row r="49" spans="1:7" x14ac:dyDescent="0.25">
      <c r="A49" s="34"/>
      <c r="B49" s="34"/>
      <c r="C49" s="34"/>
      <c r="D49" s="34"/>
      <c r="E49" s="33"/>
      <c r="F49" s="34"/>
      <c r="G49" s="34"/>
    </row>
    <row r="50" spans="1:7" x14ac:dyDescent="0.25">
      <c r="A50" s="34"/>
      <c r="B50" s="34"/>
      <c r="C50" s="34"/>
      <c r="D50" s="34"/>
      <c r="E50" s="33"/>
      <c r="F50" s="34"/>
      <c r="G50" s="34"/>
    </row>
    <row r="51" spans="1:7" x14ac:dyDescent="0.25">
      <c r="A51" s="34"/>
      <c r="B51" s="34"/>
      <c r="C51" s="34"/>
      <c r="D51" s="34"/>
      <c r="E51" s="33"/>
      <c r="F51" s="34"/>
      <c r="G51" s="34"/>
    </row>
    <row r="52" spans="1:7" x14ac:dyDescent="0.25">
      <c r="A52" s="34"/>
      <c r="B52" s="34"/>
      <c r="C52" s="34"/>
      <c r="D52" s="34"/>
      <c r="E52" s="33"/>
      <c r="F52" s="34"/>
      <c r="G52" s="34"/>
    </row>
    <row r="53" spans="1:7" x14ac:dyDescent="0.25">
      <c r="A53" s="34"/>
      <c r="B53" s="34"/>
      <c r="C53" s="34"/>
      <c r="D53" s="34"/>
      <c r="E53" s="33"/>
      <c r="F53" s="34"/>
      <c r="G53" s="34"/>
    </row>
    <row r="54" spans="1:7" x14ac:dyDescent="0.25">
      <c r="A54" s="34"/>
      <c r="B54" s="34"/>
      <c r="C54" s="34"/>
      <c r="D54" s="34"/>
      <c r="E54" s="33"/>
      <c r="F54" s="34"/>
      <c r="G54" s="34"/>
    </row>
    <row r="55" spans="1:7" x14ac:dyDescent="0.25">
      <c r="A55" s="34"/>
      <c r="B55" s="34"/>
      <c r="C55" s="34"/>
      <c r="D55" s="34"/>
      <c r="E55" s="33"/>
      <c r="F55" s="34"/>
      <c r="G55" s="34"/>
    </row>
    <row r="56" spans="1:7" x14ac:dyDescent="0.25">
      <c r="A56" s="34"/>
      <c r="B56" s="34"/>
      <c r="C56" s="34"/>
      <c r="D56" s="34"/>
      <c r="E56" s="33"/>
      <c r="F56" s="34"/>
      <c r="G56" s="34"/>
    </row>
    <row r="57" spans="1:7" x14ac:dyDescent="0.25">
      <c r="A57" s="34"/>
      <c r="B57" s="34"/>
      <c r="C57" s="34"/>
      <c r="D57" s="34"/>
      <c r="E57" s="33"/>
      <c r="F57" s="34"/>
      <c r="G57" s="34"/>
    </row>
    <row r="58" spans="1:7" x14ac:dyDescent="0.25">
      <c r="A58" s="34"/>
      <c r="B58" s="34"/>
      <c r="C58" s="34"/>
      <c r="D58" s="34"/>
      <c r="E58" s="33"/>
      <c r="F58" s="34"/>
      <c r="G58" s="34"/>
    </row>
    <row r="59" spans="1:7" x14ac:dyDescent="0.25">
      <c r="A59" s="34"/>
      <c r="B59" s="34"/>
      <c r="C59" s="34"/>
      <c r="D59" s="34"/>
      <c r="E59" s="33"/>
      <c r="F59" s="34"/>
      <c r="G59" s="34"/>
    </row>
    <row r="60" spans="1:7" x14ac:dyDescent="0.25">
      <c r="A60" s="34"/>
      <c r="B60" s="34"/>
      <c r="C60" s="34"/>
      <c r="D60" s="34"/>
      <c r="E60" s="33"/>
      <c r="F60" s="34"/>
      <c r="G60" s="34"/>
    </row>
    <row r="61" spans="1:7" x14ac:dyDescent="0.25">
      <c r="A61" s="34"/>
      <c r="B61" s="34"/>
      <c r="C61" s="34"/>
      <c r="D61" s="34"/>
      <c r="E61" s="33"/>
      <c r="F61" s="34"/>
      <c r="G61" s="34"/>
    </row>
    <row r="62" spans="1:7" x14ac:dyDescent="0.25">
      <c r="A62" s="34"/>
      <c r="B62" s="34"/>
      <c r="C62" s="34"/>
      <c r="D62" s="34"/>
      <c r="E62" s="33"/>
      <c r="F62" s="34"/>
      <c r="G62" s="34"/>
    </row>
    <row r="63" spans="1:7" x14ac:dyDescent="0.25">
      <c r="A63" s="34"/>
      <c r="B63" s="34"/>
      <c r="C63" s="34"/>
      <c r="D63" s="34"/>
      <c r="E63" s="33"/>
      <c r="F63" s="34"/>
      <c r="G63" s="34"/>
    </row>
    <row r="64" spans="1:7" x14ac:dyDescent="0.25">
      <c r="A64" s="34"/>
      <c r="B64" s="34"/>
      <c r="C64" s="34"/>
      <c r="D64" s="34"/>
      <c r="E64" s="33"/>
      <c r="F64" s="34"/>
      <c r="G64" s="34"/>
    </row>
    <row r="65" spans="1:7" x14ac:dyDescent="0.25">
      <c r="A65" s="34"/>
      <c r="B65" s="34"/>
      <c r="C65" s="34"/>
      <c r="D65" s="34"/>
      <c r="E65" s="33"/>
      <c r="F65" s="34"/>
      <c r="G65" s="34"/>
    </row>
    <row r="66" spans="1:7" x14ac:dyDescent="0.25">
      <c r="A66" s="34"/>
      <c r="B66" s="34"/>
      <c r="C66" s="34"/>
      <c r="D66" s="34"/>
      <c r="E66" s="33"/>
      <c r="F66" s="34"/>
      <c r="G66" s="34"/>
    </row>
    <row r="67" spans="1:7" x14ac:dyDescent="0.25">
      <c r="A67" s="34"/>
      <c r="B67" s="34"/>
      <c r="C67" s="34"/>
      <c r="D67" s="34"/>
      <c r="E67" s="33"/>
      <c r="F67" s="34"/>
      <c r="G67" s="34"/>
    </row>
    <row r="68" spans="1:7" x14ac:dyDescent="0.25">
      <c r="A68" s="34"/>
      <c r="B68" s="34"/>
      <c r="C68" s="34"/>
      <c r="D68" s="34"/>
      <c r="E68" s="33"/>
      <c r="F68" s="34"/>
      <c r="G68" s="34"/>
    </row>
    <row r="69" spans="1:7" x14ac:dyDescent="0.25">
      <c r="A69" s="34"/>
      <c r="B69" s="34"/>
      <c r="C69" s="34"/>
      <c r="D69" s="34"/>
      <c r="E69" s="33"/>
      <c r="F69" s="34"/>
      <c r="G69" s="34"/>
    </row>
    <row r="70" spans="1:7" x14ac:dyDescent="0.25">
      <c r="A70" s="34"/>
      <c r="B70" s="34"/>
      <c r="C70" s="34"/>
      <c r="D70" s="34"/>
      <c r="E70" s="33"/>
      <c r="F70" s="34"/>
      <c r="G70" s="34"/>
    </row>
    <row r="71" spans="1:7" x14ac:dyDescent="0.25">
      <c r="A71" s="34"/>
      <c r="B71" s="34"/>
      <c r="C71" s="34"/>
      <c r="D71" s="34"/>
      <c r="E71" s="33"/>
      <c r="F71" s="34"/>
      <c r="G71" s="34"/>
    </row>
    <row r="72" spans="1:7" x14ac:dyDescent="0.25">
      <c r="A72" s="34"/>
      <c r="B72" s="34"/>
      <c r="C72" s="34"/>
      <c r="D72" s="34"/>
      <c r="E72" s="33"/>
      <c r="F72" s="34"/>
      <c r="G72" s="34"/>
    </row>
  </sheetData>
  <sheetProtection insertRows="0" deleteRows="0"/>
  <mergeCells count="2">
    <mergeCell ref="A33:F33"/>
    <mergeCell ref="A3:G3"/>
  </mergeCells>
  <conditionalFormatting sqref="G34">
    <cfRule type="cellIs" dxfId="2" priority="1" operator="equal">
      <formula>"ERROR"</formula>
    </cfRule>
  </conditionalFormatting>
  <dataValidations count="2">
    <dataValidation type="list" allowBlank="1" showInputMessage="1" showErrorMessage="1" sqref="C5:C32" xr:uid="{00000000-0002-0000-0300-000000000000}">
      <formula1>Software</formula1>
    </dataValidation>
    <dataValidation type="list" allowBlank="1" showInputMessage="1" showErrorMessage="1" sqref="B5:B32" xr:uid="{00000000-0002-0000-0300-000001000000}">
      <formula1>Services</formula1>
    </dataValidation>
  </dataValidations>
  <pageMargins left="0.25" right="0.25" top="0.75" bottom="0.75" header="0.3" footer="0.3"/>
  <pageSetup orientation="landscape" horizontalDpi="300" verticalDpi="300" r:id="rId1"/>
  <headerFooter>
    <oddFooter>&amp;L&amp;F&amp;C&amp;A&amp;RPage &amp;P</oddFooter>
  </headerFooter>
  <rowBreaks count="1" manualBreakCount="1">
    <brk id="3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M38"/>
  <sheetViews>
    <sheetView zoomScaleNormal="100" zoomScalePageLayoutView="80" workbookViewId="0">
      <pane ySplit="4" topLeftCell="A5" activePane="bottomLeft" state="frozen"/>
      <selection activeCell="A5" sqref="A5:B5"/>
      <selection pane="bottomLeft" activeCell="A11" sqref="A11"/>
    </sheetView>
  </sheetViews>
  <sheetFormatPr defaultColWidth="9.140625" defaultRowHeight="12.75" x14ac:dyDescent="0.25"/>
  <cols>
    <col min="1" max="1" width="12" style="6" customWidth="1"/>
    <col min="2" max="2" width="14.28515625" style="6" customWidth="1"/>
    <col min="3" max="3" width="20.85546875" style="6" customWidth="1"/>
    <col min="4" max="4" width="8.5703125" style="9" bestFit="1" customWidth="1"/>
    <col min="5" max="5" width="7.85546875" style="6" bestFit="1" customWidth="1"/>
    <col min="6" max="6" width="10.28515625" style="6" bestFit="1" customWidth="1"/>
    <col min="7" max="11" width="10.140625" style="6" customWidth="1"/>
    <col min="12" max="12" width="11.140625" style="6" customWidth="1"/>
    <col min="13" max="13" width="9.5703125" style="6" bestFit="1" customWidth="1"/>
    <col min="14" max="16384" width="9.140625" style="6"/>
  </cols>
  <sheetData>
    <row r="1" spans="1:13" s="5" customFormat="1" ht="15.75" x14ac:dyDescent="0.25">
      <c r="A1" s="28" t="str">
        <f>CONCATENATE(Summary!$A$3,"  ", Summary!$B$3)</f>
        <v>Proposer Name:  &lt;Enter Propser Name&gt;</v>
      </c>
      <c r="B1" s="28"/>
      <c r="C1" s="29"/>
      <c r="D1" s="30"/>
      <c r="E1" s="28"/>
      <c r="F1" s="28"/>
      <c r="G1" s="28"/>
      <c r="H1" s="28"/>
      <c r="I1" s="28"/>
      <c r="J1" s="28"/>
      <c r="K1" s="28"/>
      <c r="L1" s="31" t="str">
        <f>CONCATENATE(Summary!$A$4,"   ",Summary!$B$4)</f>
        <v>Solution Name:   &lt;Enter Solution Description&gt;</v>
      </c>
    </row>
    <row r="2" spans="1:13" ht="13.5" thickBot="1" x14ac:dyDescent="0.3">
      <c r="A2" s="32"/>
      <c r="B2" s="32"/>
      <c r="C2" s="32"/>
      <c r="D2" s="33"/>
      <c r="E2" s="34"/>
      <c r="F2" s="34"/>
      <c r="G2" s="34"/>
      <c r="H2" s="34"/>
      <c r="I2" s="34"/>
      <c r="J2" s="34"/>
      <c r="K2" s="34"/>
      <c r="L2" s="34"/>
    </row>
    <row r="3" spans="1:13" ht="15.75" x14ac:dyDescent="0.25">
      <c r="A3" s="116" t="s">
        <v>5</v>
      </c>
      <c r="B3" s="117"/>
      <c r="C3" s="117"/>
      <c r="D3" s="117"/>
      <c r="E3" s="117"/>
      <c r="F3" s="117"/>
      <c r="G3" s="117"/>
      <c r="H3" s="117"/>
      <c r="I3" s="117"/>
      <c r="J3" s="117"/>
      <c r="K3" s="117"/>
      <c r="L3" s="118"/>
    </row>
    <row r="4" spans="1:13" ht="27.75" x14ac:dyDescent="0.25">
      <c r="A4" s="15" t="s">
        <v>35</v>
      </c>
      <c r="B4" s="3" t="s">
        <v>36</v>
      </c>
      <c r="C4" s="3" t="s">
        <v>37</v>
      </c>
      <c r="D4" s="3" t="s">
        <v>38</v>
      </c>
      <c r="E4" s="3" t="s">
        <v>39</v>
      </c>
      <c r="F4" s="3" t="s">
        <v>40</v>
      </c>
      <c r="G4" s="3" t="s">
        <v>26</v>
      </c>
      <c r="H4" s="3" t="s">
        <v>27</v>
      </c>
      <c r="I4" s="3" t="s">
        <v>28</v>
      </c>
      <c r="J4" s="3" t="s">
        <v>29</v>
      </c>
      <c r="K4" s="3" t="s">
        <v>30</v>
      </c>
      <c r="L4" s="16" t="s">
        <v>31</v>
      </c>
    </row>
    <row r="5" spans="1:13" x14ac:dyDescent="0.25">
      <c r="A5" s="25"/>
      <c r="B5" s="26"/>
      <c r="C5" s="26"/>
      <c r="D5" s="27"/>
      <c r="E5" s="11"/>
      <c r="F5" s="12">
        <f t="shared" ref="F5:F12" si="0">IF(D5="Unlim",E5,D5*E5)</f>
        <v>0</v>
      </c>
      <c r="G5" s="11"/>
      <c r="H5" s="11"/>
      <c r="I5" s="11"/>
      <c r="J5" s="11"/>
      <c r="K5" s="11"/>
      <c r="L5" s="17">
        <f t="shared" ref="L5:L13" si="1">SUM(F5:K5)</f>
        <v>0</v>
      </c>
      <c r="M5" s="7"/>
    </row>
    <row r="6" spans="1:13" x14ac:dyDescent="0.25">
      <c r="A6" s="25"/>
      <c r="B6" s="26"/>
      <c r="C6" s="26"/>
      <c r="D6" s="27"/>
      <c r="E6" s="11"/>
      <c r="F6" s="12">
        <f t="shared" si="0"/>
        <v>0</v>
      </c>
      <c r="G6" s="11"/>
      <c r="H6" s="11"/>
      <c r="I6" s="11"/>
      <c r="J6" s="11"/>
      <c r="K6" s="11"/>
      <c r="L6" s="17">
        <f t="shared" si="1"/>
        <v>0</v>
      </c>
    </row>
    <row r="7" spans="1:13" x14ac:dyDescent="0.25">
      <c r="A7" s="25"/>
      <c r="B7" s="26"/>
      <c r="C7" s="26"/>
      <c r="D7" s="27"/>
      <c r="E7" s="11"/>
      <c r="F7" s="12">
        <f t="shared" si="0"/>
        <v>0</v>
      </c>
      <c r="G7" s="11"/>
      <c r="H7" s="11"/>
      <c r="I7" s="11"/>
      <c r="J7" s="11"/>
      <c r="K7" s="11"/>
      <c r="L7" s="17">
        <f t="shared" si="1"/>
        <v>0</v>
      </c>
    </row>
    <row r="8" spans="1:13" x14ac:dyDescent="0.25">
      <c r="A8" s="25"/>
      <c r="B8" s="26"/>
      <c r="C8" s="26"/>
      <c r="D8" s="27"/>
      <c r="E8" s="11"/>
      <c r="F8" s="12">
        <f t="shared" si="0"/>
        <v>0</v>
      </c>
      <c r="G8" s="11"/>
      <c r="H8" s="11"/>
      <c r="I8" s="11"/>
      <c r="J8" s="11"/>
      <c r="K8" s="11"/>
      <c r="L8" s="17">
        <f t="shared" si="1"/>
        <v>0</v>
      </c>
    </row>
    <row r="9" spans="1:13" x14ac:dyDescent="0.25">
      <c r="A9" s="25"/>
      <c r="B9" s="26"/>
      <c r="C9" s="26"/>
      <c r="D9" s="27"/>
      <c r="E9" s="11"/>
      <c r="F9" s="12">
        <f t="shared" si="0"/>
        <v>0</v>
      </c>
      <c r="G9" s="11"/>
      <c r="H9" s="11"/>
      <c r="I9" s="11"/>
      <c r="J9" s="11"/>
      <c r="K9" s="11"/>
      <c r="L9" s="17">
        <f>SUM(F9:K9)</f>
        <v>0</v>
      </c>
    </row>
    <row r="10" spans="1:13" x14ac:dyDescent="0.25">
      <c r="A10" s="25"/>
      <c r="B10" s="26"/>
      <c r="C10" s="26"/>
      <c r="D10" s="27"/>
      <c r="E10" s="11"/>
      <c r="F10" s="12">
        <f t="shared" si="0"/>
        <v>0</v>
      </c>
      <c r="G10" s="11"/>
      <c r="H10" s="11"/>
      <c r="I10" s="11"/>
      <c r="J10" s="11"/>
      <c r="K10" s="11"/>
      <c r="L10" s="17">
        <f t="shared" si="1"/>
        <v>0</v>
      </c>
      <c r="M10" s="7"/>
    </row>
    <row r="11" spans="1:13" x14ac:dyDescent="0.25">
      <c r="A11" s="25"/>
      <c r="B11" s="26"/>
      <c r="C11" s="26"/>
      <c r="D11" s="27"/>
      <c r="E11" s="11"/>
      <c r="F11" s="12">
        <f t="shared" si="0"/>
        <v>0</v>
      </c>
      <c r="G11" s="11"/>
      <c r="H11" s="11"/>
      <c r="I11" s="11"/>
      <c r="J11" s="11"/>
      <c r="K11" s="11"/>
      <c r="L11" s="17">
        <f t="shared" si="1"/>
        <v>0</v>
      </c>
    </row>
    <row r="12" spans="1:13" x14ac:dyDescent="0.25">
      <c r="A12" s="25"/>
      <c r="B12" s="26"/>
      <c r="C12" s="26"/>
      <c r="D12" s="27"/>
      <c r="E12" s="11"/>
      <c r="F12" s="12">
        <f t="shared" si="0"/>
        <v>0</v>
      </c>
      <c r="G12" s="11"/>
      <c r="H12" s="11"/>
      <c r="I12" s="11"/>
      <c r="J12" s="11"/>
      <c r="K12" s="11"/>
      <c r="L12" s="17">
        <f t="shared" si="1"/>
        <v>0</v>
      </c>
    </row>
    <row r="13" spans="1:13" x14ac:dyDescent="0.25">
      <c r="A13" s="25"/>
      <c r="B13" s="26"/>
      <c r="C13" s="26"/>
      <c r="D13" s="27"/>
      <c r="E13" s="11"/>
      <c r="F13" s="12">
        <f>IF(D13="Unlim",E13,D13*E13)</f>
        <v>0</v>
      </c>
      <c r="G13" s="11"/>
      <c r="H13" s="11"/>
      <c r="I13" s="11"/>
      <c r="J13" s="11"/>
      <c r="K13" s="11"/>
      <c r="L13" s="17">
        <f t="shared" si="1"/>
        <v>0</v>
      </c>
    </row>
    <row r="14" spans="1:13" x14ac:dyDescent="0.25">
      <c r="A14" s="25"/>
      <c r="B14" s="26"/>
      <c r="C14" s="26"/>
      <c r="D14" s="27"/>
      <c r="E14" s="11"/>
      <c r="F14" s="12">
        <f t="shared" ref="F14:F19" si="2">IF(D14="Unlim",E14,D14*E14)</f>
        <v>0</v>
      </c>
      <c r="G14" s="11"/>
      <c r="H14" s="11"/>
      <c r="I14" s="11"/>
      <c r="J14" s="11"/>
      <c r="K14" s="11"/>
      <c r="L14" s="17">
        <f>SUM(F14:K14)</f>
        <v>0</v>
      </c>
    </row>
    <row r="15" spans="1:13" x14ac:dyDescent="0.25">
      <c r="A15" s="25"/>
      <c r="B15" s="26"/>
      <c r="C15" s="26"/>
      <c r="D15" s="27"/>
      <c r="E15" s="11"/>
      <c r="F15" s="12">
        <f t="shared" si="2"/>
        <v>0</v>
      </c>
      <c r="G15" s="11"/>
      <c r="H15" s="11"/>
      <c r="I15" s="11"/>
      <c r="J15" s="11"/>
      <c r="K15" s="11"/>
      <c r="L15" s="17">
        <f>SUM(F15:K15)</f>
        <v>0</v>
      </c>
      <c r="M15" s="7"/>
    </row>
    <row r="16" spans="1:13" x14ac:dyDescent="0.25">
      <c r="A16" s="25"/>
      <c r="B16" s="26"/>
      <c r="C16" s="26"/>
      <c r="D16" s="27"/>
      <c r="E16" s="11"/>
      <c r="F16" s="12">
        <f t="shared" si="2"/>
        <v>0</v>
      </c>
      <c r="G16" s="11"/>
      <c r="H16" s="11"/>
      <c r="I16" s="11"/>
      <c r="J16" s="11"/>
      <c r="K16" s="11"/>
      <c r="L16" s="17">
        <f t="shared" ref="L16:L19" si="3">SUM(F16:K16)</f>
        <v>0</v>
      </c>
    </row>
    <row r="17" spans="1:12" x14ac:dyDescent="0.25">
      <c r="A17" s="25"/>
      <c r="B17" s="26"/>
      <c r="C17" s="26"/>
      <c r="D17" s="27"/>
      <c r="E17" s="11"/>
      <c r="F17" s="12">
        <f t="shared" si="2"/>
        <v>0</v>
      </c>
      <c r="G17" s="11"/>
      <c r="H17" s="11"/>
      <c r="I17" s="11"/>
      <c r="J17" s="11"/>
      <c r="K17" s="11"/>
      <c r="L17" s="17">
        <f t="shared" si="3"/>
        <v>0</v>
      </c>
    </row>
    <row r="18" spans="1:12" x14ac:dyDescent="0.25">
      <c r="A18" s="25"/>
      <c r="B18" s="26"/>
      <c r="C18" s="26"/>
      <c r="D18" s="27"/>
      <c r="E18" s="11"/>
      <c r="F18" s="12">
        <f t="shared" si="2"/>
        <v>0</v>
      </c>
      <c r="G18" s="11"/>
      <c r="H18" s="11"/>
      <c r="I18" s="11"/>
      <c r="J18" s="11"/>
      <c r="K18" s="11"/>
      <c r="L18" s="17">
        <f t="shared" si="3"/>
        <v>0</v>
      </c>
    </row>
    <row r="19" spans="1:12" x14ac:dyDescent="0.25">
      <c r="A19" s="25"/>
      <c r="B19" s="26"/>
      <c r="C19" s="26"/>
      <c r="D19" s="27"/>
      <c r="E19" s="11"/>
      <c r="F19" s="12">
        <f t="shared" si="2"/>
        <v>0</v>
      </c>
      <c r="G19" s="11"/>
      <c r="H19" s="11"/>
      <c r="I19" s="11"/>
      <c r="J19" s="11"/>
      <c r="K19" s="11"/>
      <c r="L19" s="17">
        <f t="shared" si="3"/>
        <v>0</v>
      </c>
    </row>
    <row r="20" spans="1:12" s="8" customFormat="1" ht="13.5" thickBot="1" x14ac:dyDescent="0.3">
      <c r="A20" s="119" t="str">
        <f>CONCATENATE("Total ",A3)</f>
        <v>Total Optional Products</v>
      </c>
      <c r="B20" s="120"/>
      <c r="C20" s="120"/>
      <c r="D20" s="120"/>
      <c r="E20" s="121"/>
      <c r="F20" s="19">
        <f t="shared" ref="F20:L20" si="4">SUM(F5:F19)</f>
        <v>0</v>
      </c>
      <c r="G20" s="19">
        <f t="shared" si="4"/>
        <v>0</v>
      </c>
      <c r="H20" s="19">
        <f t="shared" si="4"/>
        <v>0</v>
      </c>
      <c r="I20" s="19">
        <f t="shared" si="4"/>
        <v>0</v>
      </c>
      <c r="J20" s="19">
        <f t="shared" si="4"/>
        <v>0</v>
      </c>
      <c r="K20" s="19">
        <f t="shared" si="4"/>
        <v>0</v>
      </c>
      <c r="L20" s="20">
        <f t="shared" si="4"/>
        <v>0</v>
      </c>
    </row>
    <row r="21" spans="1:12" s="8" customFormat="1" x14ac:dyDescent="0.25">
      <c r="A21" s="38"/>
      <c r="B21" s="38"/>
      <c r="C21" s="38"/>
      <c r="D21" s="38"/>
      <c r="E21" s="38"/>
      <c r="F21" s="40"/>
      <c r="G21" s="40"/>
      <c r="H21" s="40"/>
      <c r="I21" s="40"/>
      <c r="J21" s="40"/>
      <c r="K21" s="40"/>
      <c r="L21" s="40"/>
    </row>
    <row r="22" spans="1:12" x14ac:dyDescent="0.25">
      <c r="A22" s="34" t="s">
        <v>54</v>
      </c>
      <c r="B22" s="34"/>
      <c r="C22" s="34"/>
      <c r="D22" s="33"/>
      <c r="E22" s="34"/>
      <c r="F22" s="34"/>
      <c r="G22" s="34"/>
      <c r="H22" s="34"/>
      <c r="I22" s="34"/>
      <c r="J22" s="34"/>
      <c r="K22" s="34"/>
      <c r="L22" s="34"/>
    </row>
    <row r="23" spans="1:12" x14ac:dyDescent="0.25">
      <c r="A23" s="34" t="s">
        <v>43</v>
      </c>
      <c r="B23" s="34"/>
      <c r="C23" s="34"/>
      <c r="D23" s="33"/>
      <c r="E23" s="34"/>
      <c r="F23" s="34"/>
      <c r="G23" s="34"/>
      <c r="H23" s="34"/>
      <c r="I23" s="34"/>
      <c r="J23" s="37"/>
      <c r="K23" s="37"/>
      <c r="L23" s="34"/>
    </row>
    <row r="24" spans="1:12" x14ac:dyDescent="0.25">
      <c r="A24" s="34" t="s">
        <v>44</v>
      </c>
      <c r="B24" s="34"/>
      <c r="C24" s="34"/>
      <c r="D24" s="33"/>
      <c r="E24" s="34"/>
      <c r="F24" s="34"/>
      <c r="G24" s="34"/>
      <c r="H24" s="34"/>
      <c r="I24" s="34"/>
      <c r="J24" s="37"/>
      <c r="K24" s="37"/>
      <c r="L24" s="34"/>
    </row>
    <row r="25" spans="1:12" x14ac:dyDescent="0.25">
      <c r="A25" s="34" t="s">
        <v>45</v>
      </c>
      <c r="B25" s="34"/>
      <c r="C25" s="34"/>
      <c r="D25" s="33"/>
      <c r="E25" s="34"/>
      <c r="F25" s="34"/>
      <c r="G25" s="34"/>
      <c r="H25" s="34"/>
      <c r="I25" s="34"/>
      <c r="J25" s="34"/>
      <c r="K25" s="34"/>
      <c r="L25" s="34"/>
    </row>
    <row r="26" spans="1:12" s="8" customFormat="1" x14ac:dyDescent="0.25">
      <c r="A26" s="38"/>
      <c r="B26" s="38"/>
      <c r="C26" s="38"/>
      <c r="D26" s="38"/>
      <c r="E26" s="38"/>
      <c r="F26" s="39"/>
      <c r="G26" s="39"/>
      <c r="H26" s="39"/>
      <c r="I26" s="39"/>
      <c r="J26" s="39"/>
      <c r="K26" s="39"/>
      <c r="L26" s="39"/>
    </row>
    <row r="27" spans="1:12" s="8" customFormat="1" x14ac:dyDescent="0.25">
      <c r="A27" s="38"/>
      <c r="B27" s="38"/>
      <c r="C27" s="38"/>
      <c r="D27" s="38"/>
      <c r="E27" s="38"/>
      <c r="F27" s="39"/>
      <c r="G27" s="39"/>
      <c r="H27" s="39"/>
      <c r="I27" s="39"/>
      <c r="J27" s="39"/>
      <c r="K27" s="39"/>
      <c r="L27" s="39"/>
    </row>
    <row r="28" spans="1:12" s="8" customFormat="1" x14ac:dyDescent="0.25">
      <c r="A28" s="38"/>
      <c r="B28" s="38"/>
      <c r="C28" s="38"/>
      <c r="D28" s="38"/>
      <c r="E28" s="38"/>
      <c r="F28" s="39"/>
      <c r="G28" s="39"/>
      <c r="H28" s="39"/>
      <c r="I28" s="39"/>
      <c r="J28" s="39"/>
      <c r="K28" s="39"/>
      <c r="L28" s="39"/>
    </row>
    <row r="29" spans="1:12" s="8" customFormat="1" x14ac:dyDescent="0.25">
      <c r="A29" s="38"/>
      <c r="B29" s="38"/>
      <c r="C29" s="38"/>
      <c r="D29" s="38"/>
      <c r="E29" s="38"/>
      <c r="F29" s="39"/>
      <c r="G29" s="39"/>
      <c r="H29" s="39"/>
      <c r="I29" s="39"/>
      <c r="J29" s="39"/>
      <c r="K29" s="39"/>
      <c r="L29" s="39"/>
    </row>
    <row r="30" spans="1:12" s="8" customFormat="1" x14ac:dyDescent="0.25">
      <c r="A30" s="38"/>
      <c r="B30" s="38"/>
      <c r="C30" s="38"/>
      <c r="D30" s="38"/>
      <c r="E30" s="38"/>
      <c r="F30" s="39"/>
      <c r="G30" s="39"/>
      <c r="H30" s="39"/>
      <c r="I30" s="39"/>
      <c r="J30" s="39"/>
      <c r="K30" s="39"/>
      <c r="L30" s="39"/>
    </row>
    <row r="31" spans="1:12" s="8" customFormat="1" x14ac:dyDescent="0.25">
      <c r="A31" s="38"/>
      <c r="B31" s="38"/>
      <c r="C31" s="38"/>
      <c r="D31" s="38"/>
      <c r="E31" s="38"/>
      <c r="F31" s="39"/>
      <c r="G31" s="39"/>
      <c r="H31" s="39"/>
      <c r="I31" s="39"/>
      <c r="J31" s="39"/>
      <c r="K31" s="39"/>
      <c r="L31" s="39"/>
    </row>
    <row r="32" spans="1:12" x14ac:dyDescent="0.25">
      <c r="A32" s="34"/>
      <c r="B32" s="34"/>
      <c r="C32" s="34"/>
      <c r="D32" s="33"/>
      <c r="E32" s="34"/>
      <c r="F32" s="34"/>
      <c r="G32" s="34"/>
      <c r="H32" s="34"/>
      <c r="I32" s="34"/>
      <c r="J32" s="34"/>
      <c r="K32" s="34"/>
      <c r="L32" s="34"/>
    </row>
    <row r="33" spans="1:12" x14ac:dyDescent="0.25">
      <c r="A33" s="34"/>
      <c r="B33" s="34"/>
      <c r="C33" s="34"/>
      <c r="D33" s="33"/>
      <c r="E33" s="34"/>
      <c r="F33" s="34"/>
      <c r="G33" s="34"/>
      <c r="H33" s="34"/>
      <c r="I33" s="34"/>
      <c r="J33" s="34"/>
      <c r="K33" s="34"/>
      <c r="L33" s="34"/>
    </row>
    <row r="34" spans="1:12" x14ac:dyDescent="0.25">
      <c r="A34" s="34"/>
      <c r="B34" s="34"/>
      <c r="C34" s="34"/>
      <c r="D34" s="33"/>
      <c r="E34" s="34"/>
      <c r="F34" s="34"/>
      <c r="G34" s="34"/>
      <c r="H34" s="34"/>
      <c r="I34" s="34"/>
      <c r="J34" s="34"/>
      <c r="K34" s="34"/>
      <c r="L34" s="34"/>
    </row>
    <row r="35" spans="1:12" x14ac:dyDescent="0.25">
      <c r="A35" s="34"/>
      <c r="B35" s="34"/>
      <c r="C35" s="34"/>
      <c r="D35" s="33"/>
      <c r="E35" s="34"/>
      <c r="F35" s="34"/>
      <c r="G35" s="34"/>
      <c r="H35" s="34"/>
      <c r="I35" s="34"/>
      <c r="J35" s="34"/>
      <c r="K35" s="34"/>
      <c r="L35" s="34"/>
    </row>
    <row r="36" spans="1:12" x14ac:dyDescent="0.25">
      <c r="A36" s="34"/>
      <c r="B36" s="34"/>
      <c r="C36" s="34"/>
      <c r="D36" s="33"/>
      <c r="E36" s="34"/>
      <c r="F36" s="34"/>
      <c r="G36" s="34"/>
      <c r="H36" s="34"/>
      <c r="I36" s="34"/>
      <c r="J36" s="34"/>
      <c r="K36" s="34"/>
      <c r="L36" s="34"/>
    </row>
    <row r="37" spans="1:12" x14ac:dyDescent="0.25">
      <c r="A37" s="34"/>
      <c r="B37" s="34"/>
      <c r="C37" s="34"/>
      <c r="D37" s="33"/>
      <c r="E37" s="34"/>
      <c r="F37" s="34"/>
      <c r="G37" s="34"/>
      <c r="H37" s="34"/>
      <c r="I37" s="34"/>
      <c r="J37" s="34"/>
      <c r="K37" s="34"/>
      <c r="L37" s="34"/>
    </row>
    <row r="38" spans="1:12" x14ac:dyDescent="0.25">
      <c r="A38" s="34"/>
      <c r="B38" s="34"/>
      <c r="C38" s="34"/>
      <c r="D38" s="33"/>
      <c r="E38" s="34"/>
      <c r="F38" s="34"/>
      <c r="G38" s="34"/>
      <c r="H38" s="34"/>
      <c r="I38" s="34"/>
      <c r="J38" s="34"/>
      <c r="K38" s="34"/>
      <c r="L38" s="34"/>
    </row>
  </sheetData>
  <sheetProtection sheet="1" scenarios="1" insertRows="0" deleteRows="0"/>
  <mergeCells count="2">
    <mergeCell ref="A3:L3"/>
    <mergeCell ref="A20:E20"/>
  </mergeCells>
  <conditionalFormatting sqref="F21:L21">
    <cfRule type="cellIs" dxfId="1" priority="1" operator="equal">
      <formula>"ERROR"</formula>
    </cfRule>
  </conditionalFormatting>
  <dataValidations count="1">
    <dataValidation type="list" allowBlank="1" showInputMessage="1" showErrorMessage="1" sqref="B5:B19" xr:uid="{00000000-0002-0000-0500-000000000000}">
      <formula1>Software</formula1>
    </dataValidation>
  </dataValidations>
  <pageMargins left="0.25" right="0.25" top="0.75" bottom="0.75" header="0.3" footer="0.3"/>
  <pageSetup orientation="landscape" horizontalDpi="300" verticalDpi="300" r:id="rId1"/>
  <headerFooter>
    <oddFooter>&amp;L&amp;F&amp;C&amp;A&amp;RPage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39"/>
  <sheetViews>
    <sheetView zoomScaleNormal="100" zoomScalePageLayoutView="90" workbookViewId="0">
      <pane ySplit="4" topLeftCell="A5" activePane="bottomLeft" state="frozen"/>
      <selection activeCell="A5" sqref="A5:B5"/>
      <selection pane="bottomLeft" activeCell="A5" sqref="A5:B5"/>
    </sheetView>
  </sheetViews>
  <sheetFormatPr defaultColWidth="9.140625" defaultRowHeight="12.75" x14ac:dyDescent="0.25"/>
  <cols>
    <col min="1" max="1" width="20.140625" style="6" customWidth="1"/>
    <col min="2" max="2" width="21.140625" style="6" customWidth="1"/>
    <col min="3" max="3" width="22" style="6" customWidth="1"/>
    <col min="4" max="4" width="40.5703125" style="6" customWidth="1"/>
    <col min="5" max="5" width="8.5703125" style="9" bestFit="1" customWidth="1"/>
    <col min="6" max="6" width="8.5703125" style="6" bestFit="1" customWidth="1"/>
    <col min="7" max="7" width="12.42578125" style="6" customWidth="1"/>
    <col min="8" max="8" width="9.5703125" style="6" bestFit="1" customWidth="1"/>
    <col min="9" max="16384" width="9.140625" style="6"/>
  </cols>
  <sheetData>
    <row r="1" spans="1:8" s="5" customFormat="1" ht="15.75" x14ac:dyDescent="0.25">
      <c r="A1" s="28" t="str">
        <f>CONCATENATE(Summary!$A$3,"  ", Summary!$B$3)</f>
        <v>Proposer Name:  &lt;Enter Propser Name&gt;</v>
      </c>
      <c r="B1" s="28"/>
      <c r="C1" s="29"/>
      <c r="D1" s="29"/>
      <c r="E1" s="30"/>
      <c r="F1" s="28"/>
      <c r="G1" s="31" t="str">
        <f>CONCATENATE(Summary!$A$4,"   ",Summary!$B$4)</f>
        <v>Solution Name:   &lt;Enter Solution Description&gt;</v>
      </c>
    </row>
    <row r="2" spans="1:8" ht="13.5" thickBot="1" x14ac:dyDescent="0.3">
      <c r="A2" s="32"/>
      <c r="B2" s="32"/>
      <c r="C2" s="32"/>
      <c r="D2" s="32"/>
      <c r="E2" s="33"/>
      <c r="F2" s="34"/>
      <c r="G2" s="34"/>
    </row>
    <row r="3" spans="1:8" ht="15.75" customHeight="1" x14ac:dyDescent="0.25">
      <c r="A3" s="116" t="s">
        <v>55</v>
      </c>
      <c r="B3" s="117"/>
      <c r="C3" s="117"/>
      <c r="D3" s="117"/>
      <c r="E3" s="117"/>
      <c r="F3" s="117"/>
      <c r="G3" s="118"/>
    </row>
    <row r="4" spans="1:8" ht="27.75" x14ac:dyDescent="0.25">
      <c r="A4" s="15" t="s">
        <v>35</v>
      </c>
      <c r="B4" s="3" t="s">
        <v>47</v>
      </c>
      <c r="C4" s="3" t="s">
        <v>36</v>
      </c>
      <c r="D4" s="3" t="s">
        <v>48</v>
      </c>
      <c r="E4" s="3" t="s">
        <v>49</v>
      </c>
      <c r="F4" s="3" t="s">
        <v>50</v>
      </c>
      <c r="G4" s="16" t="s">
        <v>40</v>
      </c>
    </row>
    <row r="5" spans="1:8" x14ac:dyDescent="0.25">
      <c r="A5" s="41"/>
      <c r="B5" s="42"/>
      <c r="C5" s="42"/>
      <c r="D5" s="42"/>
      <c r="E5" s="43"/>
      <c r="F5" s="4"/>
      <c r="G5" s="21">
        <f>IF(E5="Flat",F5,E5*F5)</f>
        <v>0</v>
      </c>
      <c r="H5" s="7"/>
    </row>
    <row r="6" spans="1:8" x14ac:dyDescent="0.25">
      <c r="A6" s="41"/>
      <c r="B6" s="42"/>
      <c r="C6" s="42"/>
      <c r="D6" s="42"/>
      <c r="E6" s="43"/>
      <c r="F6" s="4"/>
      <c r="G6" s="21">
        <f t="shared" ref="G6:G19" si="0">IF(E6="Flat",F6,E6*F6)</f>
        <v>0</v>
      </c>
    </row>
    <row r="7" spans="1:8" x14ac:dyDescent="0.25">
      <c r="A7" s="41"/>
      <c r="B7" s="42"/>
      <c r="C7" s="42"/>
      <c r="D7" s="42"/>
      <c r="E7" s="43"/>
      <c r="F7" s="4"/>
      <c r="G7" s="21">
        <f t="shared" si="0"/>
        <v>0</v>
      </c>
    </row>
    <row r="8" spans="1:8" x14ac:dyDescent="0.25">
      <c r="A8" s="41"/>
      <c r="B8" s="42"/>
      <c r="C8" s="42"/>
      <c r="D8" s="42"/>
      <c r="E8" s="43"/>
      <c r="F8" s="4"/>
      <c r="G8" s="21">
        <f t="shared" si="0"/>
        <v>0</v>
      </c>
    </row>
    <row r="9" spans="1:8" x14ac:dyDescent="0.25">
      <c r="A9" s="41"/>
      <c r="B9" s="42"/>
      <c r="C9" s="42"/>
      <c r="D9" s="42"/>
      <c r="E9" s="43"/>
      <c r="F9" s="4"/>
      <c r="G9" s="21">
        <f t="shared" si="0"/>
        <v>0</v>
      </c>
      <c r="H9" s="7"/>
    </row>
    <row r="10" spans="1:8" x14ac:dyDescent="0.25">
      <c r="A10" s="41"/>
      <c r="B10" s="42"/>
      <c r="C10" s="42"/>
      <c r="D10" s="42"/>
      <c r="E10" s="43"/>
      <c r="F10" s="4"/>
      <c r="G10" s="21">
        <f t="shared" si="0"/>
        <v>0</v>
      </c>
    </row>
    <row r="11" spans="1:8" x14ac:dyDescent="0.25">
      <c r="A11" s="41"/>
      <c r="B11" s="42"/>
      <c r="C11" s="42"/>
      <c r="D11" s="42"/>
      <c r="E11" s="43"/>
      <c r="F11" s="4"/>
      <c r="G11" s="21">
        <f t="shared" si="0"/>
        <v>0</v>
      </c>
    </row>
    <row r="12" spans="1:8" x14ac:dyDescent="0.25">
      <c r="A12" s="41"/>
      <c r="B12" s="42"/>
      <c r="C12" s="42"/>
      <c r="D12" s="42"/>
      <c r="E12" s="43"/>
      <c r="F12" s="4"/>
      <c r="G12" s="21">
        <f t="shared" si="0"/>
        <v>0</v>
      </c>
    </row>
    <row r="13" spans="1:8" x14ac:dyDescent="0.25">
      <c r="A13" s="41"/>
      <c r="B13" s="42"/>
      <c r="C13" s="42"/>
      <c r="D13" s="42"/>
      <c r="E13" s="43"/>
      <c r="F13" s="4"/>
      <c r="G13" s="21">
        <f t="shared" si="0"/>
        <v>0</v>
      </c>
    </row>
    <row r="14" spans="1:8" x14ac:dyDescent="0.25">
      <c r="A14" s="41"/>
      <c r="B14" s="42"/>
      <c r="C14" s="42"/>
      <c r="D14" s="42"/>
      <c r="E14" s="43"/>
      <c r="F14" s="4"/>
      <c r="G14" s="21">
        <f t="shared" si="0"/>
        <v>0</v>
      </c>
    </row>
    <row r="15" spans="1:8" x14ac:dyDescent="0.25">
      <c r="A15" s="41"/>
      <c r="B15" s="42"/>
      <c r="C15" s="42"/>
      <c r="D15" s="42"/>
      <c r="E15" s="43"/>
      <c r="F15" s="4"/>
      <c r="G15" s="21">
        <f t="shared" si="0"/>
        <v>0</v>
      </c>
    </row>
    <row r="16" spans="1:8" x14ac:dyDescent="0.25">
      <c r="A16" s="41"/>
      <c r="B16" s="42"/>
      <c r="C16" s="42"/>
      <c r="D16" s="42"/>
      <c r="E16" s="43"/>
      <c r="F16" s="4"/>
      <c r="G16" s="21">
        <f t="shared" si="0"/>
        <v>0</v>
      </c>
    </row>
    <row r="17" spans="1:7" x14ac:dyDescent="0.25">
      <c r="A17" s="41"/>
      <c r="B17" s="42"/>
      <c r="C17" s="42"/>
      <c r="D17" s="42"/>
      <c r="E17" s="43"/>
      <c r="F17" s="4"/>
      <c r="G17" s="21">
        <f t="shared" si="0"/>
        <v>0</v>
      </c>
    </row>
    <row r="18" spans="1:7" x14ac:dyDescent="0.25">
      <c r="A18" s="41"/>
      <c r="B18" s="42"/>
      <c r="C18" s="42"/>
      <c r="D18" s="42"/>
      <c r="E18" s="43"/>
      <c r="F18" s="4"/>
      <c r="G18" s="21">
        <f t="shared" si="0"/>
        <v>0</v>
      </c>
    </row>
    <row r="19" spans="1:7" x14ac:dyDescent="0.25">
      <c r="A19" s="41"/>
      <c r="B19" s="42"/>
      <c r="C19" s="42"/>
      <c r="D19" s="42"/>
      <c r="E19" s="43"/>
      <c r="F19" s="4"/>
      <c r="G19" s="21">
        <f t="shared" si="0"/>
        <v>0</v>
      </c>
    </row>
    <row r="20" spans="1:7" s="8" customFormat="1" ht="12.75" customHeight="1" thickBot="1" x14ac:dyDescent="0.3">
      <c r="A20" s="119" t="str">
        <f>CONCATENATE("Total ",A3)</f>
        <v>Total Optional Services Costs</v>
      </c>
      <c r="B20" s="120"/>
      <c r="C20" s="120"/>
      <c r="D20" s="120"/>
      <c r="E20" s="120"/>
      <c r="F20" s="121"/>
      <c r="G20" s="22">
        <f>SUM(G5:G19)</f>
        <v>0</v>
      </c>
    </row>
    <row r="21" spans="1:7" s="8" customFormat="1" x14ac:dyDescent="0.25">
      <c r="A21" s="38"/>
      <c r="B21" s="38"/>
      <c r="C21" s="38"/>
      <c r="D21" s="38"/>
      <c r="E21" s="38"/>
      <c r="F21" s="38"/>
      <c r="G21" s="34"/>
    </row>
    <row r="22" spans="1:7" x14ac:dyDescent="0.25">
      <c r="A22" s="34" t="s">
        <v>51</v>
      </c>
      <c r="B22" s="34"/>
      <c r="C22" s="34"/>
      <c r="D22" s="34"/>
      <c r="E22" s="33"/>
      <c r="F22" s="34"/>
      <c r="G22" s="34"/>
    </row>
    <row r="23" spans="1:7" x14ac:dyDescent="0.25">
      <c r="A23" s="32" t="s">
        <v>52</v>
      </c>
      <c r="B23" s="34"/>
      <c r="C23" s="34"/>
      <c r="D23" s="34"/>
      <c r="E23" s="33"/>
      <c r="F23" s="34"/>
      <c r="G23" s="34"/>
    </row>
    <row r="24" spans="1:7" x14ac:dyDescent="0.25">
      <c r="A24" s="34"/>
      <c r="B24" s="34"/>
      <c r="C24" s="34"/>
      <c r="D24" s="34"/>
      <c r="E24" s="33"/>
      <c r="F24" s="34"/>
      <c r="G24" s="34"/>
    </row>
    <row r="25" spans="1:7" x14ac:dyDescent="0.25">
      <c r="A25" s="34" t="s">
        <v>45</v>
      </c>
      <c r="B25" s="34"/>
      <c r="C25" s="34"/>
      <c r="D25" s="34"/>
      <c r="E25" s="33"/>
      <c r="F25" s="34"/>
      <c r="G25" s="34"/>
    </row>
    <row r="26" spans="1:7" s="8" customFormat="1" x14ac:dyDescent="0.25">
      <c r="A26" s="38"/>
      <c r="B26" s="38"/>
      <c r="C26" s="38"/>
      <c r="D26" s="38"/>
      <c r="E26" s="38"/>
      <c r="F26" s="38"/>
      <c r="G26" s="39"/>
    </row>
    <row r="27" spans="1:7" s="8" customFormat="1" x14ac:dyDescent="0.25">
      <c r="A27" s="38"/>
      <c r="B27" s="38"/>
      <c r="C27" s="38"/>
      <c r="D27" s="38"/>
      <c r="E27" s="38"/>
      <c r="F27" s="38"/>
      <c r="G27" s="39"/>
    </row>
    <row r="28" spans="1:7" s="8" customFormat="1" x14ac:dyDescent="0.25">
      <c r="A28" s="38"/>
      <c r="B28" s="38"/>
      <c r="C28" s="38"/>
      <c r="D28" s="38"/>
      <c r="E28" s="38"/>
      <c r="F28" s="38"/>
      <c r="G28" s="39"/>
    </row>
    <row r="29" spans="1:7" s="8" customFormat="1" x14ac:dyDescent="0.25">
      <c r="A29" s="38"/>
      <c r="B29" s="38"/>
      <c r="C29" s="38"/>
      <c r="D29" s="38"/>
      <c r="E29" s="38"/>
      <c r="F29" s="38"/>
      <c r="G29" s="39"/>
    </row>
    <row r="30" spans="1:7" s="8" customFormat="1" x14ac:dyDescent="0.25">
      <c r="A30" s="38"/>
      <c r="B30" s="38"/>
      <c r="C30" s="38"/>
      <c r="D30" s="38"/>
      <c r="E30" s="38"/>
      <c r="F30" s="38"/>
      <c r="G30" s="39"/>
    </row>
    <row r="31" spans="1:7" s="8" customFormat="1" x14ac:dyDescent="0.25">
      <c r="A31" s="38"/>
      <c r="B31" s="38"/>
      <c r="C31" s="38"/>
      <c r="D31" s="38"/>
      <c r="E31" s="38"/>
      <c r="F31" s="38"/>
      <c r="G31" s="39"/>
    </row>
    <row r="32" spans="1:7" x14ac:dyDescent="0.25">
      <c r="A32" s="34"/>
      <c r="B32" s="34"/>
      <c r="C32" s="34"/>
      <c r="D32" s="34"/>
      <c r="E32" s="33"/>
      <c r="F32" s="34"/>
      <c r="G32" s="34"/>
    </row>
    <row r="33" spans="1:7" x14ac:dyDescent="0.25">
      <c r="A33" s="34"/>
      <c r="B33" s="34"/>
      <c r="C33" s="34"/>
      <c r="D33" s="34"/>
      <c r="E33" s="33"/>
      <c r="F33" s="34"/>
      <c r="G33" s="34"/>
    </row>
    <row r="34" spans="1:7" x14ac:dyDescent="0.25">
      <c r="A34" s="34"/>
      <c r="B34" s="34"/>
      <c r="C34" s="34"/>
      <c r="D34" s="34"/>
      <c r="E34" s="33"/>
      <c r="F34" s="34"/>
      <c r="G34" s="34"/>
    </row>
    <row r="35" spans="1:7" x14ac:dyDescent="0.25">
      <c r="A35" s="34"/>
      <c r="B35" s="34"/>
      <c r="C35" s="34"/>
      <c r="D35" s="34"/>
      <c r="E35" s="33"/>
      <c r="F35" s="34"/>
      <c r="G35" s="34"/>
    </row>
    <row r="36" spans="1:7" x14ac:dyDescent="0.25">
      <c r="A36" s="34"/>
      <c r="B36" s="34"/>
      <c r="C36" s="34"/>
      <c r="D36" s="34"/>
      <c r="E36" s="33"/>
      <c r="F36" s="34"/>
      <c r="G36" s="34"/>
    </row>
    <row r="37" spans="1:7" x14ac:dyDescent="0.25">
      <c r="A37" s="34"/>
      <c r="B37" s="34"/>
      <c r="C37" s="34"/>
      <c r="D37" s="34"/>
      <c r="E37" s="33"/>
      <c r="F37" s="34"/>
      <c r="G37" s="34"/>
    </row>
    <row r="38" spans="1:7" x14ac:dyDescent="0.25">
      <c r="A38" s="34"/>
      <c r="B38" s="34"/>
      <c r="C38" s="34"/>
      <c r="D38" s="34"/>
      <c r="E38" s="33"/>
      <c r="F38" s="34"/>
      <c r="G38" s="34"/>
    </row>
    <row r="39" spans="1:7" x14ac:dyDescent="0.25">
      <c r="A39" s="34"/>
      <c r="B39" s="34"/>
      <c r="C39" s="34"/>
      <c r="D39" s="34"/>
      <c r="E39" s="33"/>
      <c r="F39" s="34"/>
      <c r="G39" s="34"/>
    </row>
  </sheetData>
  <sheetProtection sheet="1" scenarios="1" insertRows="0" deleteRows="0"/>
  <mergeCells count="2">
    <mergeCell ref="A3:G3"/>
    <mergeCell ref="A20:F20"/>
  </mergeCells>
  <conditionalFormatting sqref="G21">
    <cfRule type="cellIs" dxfId="0" priority="1" operator="equal">
      <formula>"ERROR"</formula>
    </cfRule>
  </conditionalFormatting>
  <dataValidations count="2">
    <dataValidation type="list" allowBlank="1" showInputMessage="1" showErrorMessage="1" sqref="B5:B19" xr:uid="{00000000-0002-0000-0600-000000000000}">
      <formula1>Services</formula1>
    </dataValidation>
    <dataValidation type="list" allowBlank="1" showInputMessage="1" showErrorMessage="1" sqref="C5:C19" xr:uid="{00000000-0002-0000-0600-000001000000}">
      <formula1>Software</formula1>
    </dataValidation>
  </dataValidations>
  <pageMargins left="0.25" right="0.25" top="0.75" bottom="0.75" header="0.3" footer="0.3"/>
  <pageSetup orientation="landscape" horizontalDpi="300" verticalDpi="300" r:id="rId1"/>
  <headerFooter>
    <oddFooter>&amp;L&amp;F&amp;C&amp;A&amp;RPage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4d58eab-6d34-4617-9302-28e8f9a87a75">
      <UserInfo>
        <DisplayName>Encallado, Gina L. x1336</DisplayName>
        <AccountId>14</AccountId>
        <AccountType/>
      </UserInfo>
      <UserInfo>
        <DisplayName>Patel, Paresh x6930</DisplayName>
        <AccountId>10</AccountId>
        <AccountType/>
      </UserInfo>
      <UserInfo>
        <DisplayName>Chatham, Eric A. x6920</DisplayName>
        <AccountId>27</AccountId>
        <AccountType/>
      </UserInfo>
      <UserInfo>
        <DisplayName>Shaffer, Sandra D. x6957</DisplayName>
        <AccountId>13</AccountId>
        <AccountType/>
      </UserInfo>
      <UserInfo>
        <DisplayName>Hansen, Katherine A. x5315</DisplayName>
        <AccountId>28</AccountId>
        <AccountType/>
      </UserInfo>
      <UserInfo>
        <DisplayName>Wilson, Debra R. x4995</DisplayName>
        <AccountId>15</AccountId>
        <AccountType/>
      </UserInfo>
      <UserInfo>
        <DisplayName>Karim, Michelle x6901</DisplayName>
        <AccountId>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1EA6565D3B0D440A6301408C688059E" ma:contentTypeVersion="4" ma:contentTypeDescription="Create a new document." ma:contentTypeScope="" ma:versionID="5c70ef434bc84170122ea0448792aa56">
  <xsd:schema xmlns:xsd="http://www.w3.org/2001/XMLSchema" xmlns:xs="http://www.w3.org/2001/XMLSchema" xmlns:p="http://schemas.microsoft.com/office/2006/metadata/properties" xmlns:ns2="5276b3a9-2c2b-42a4-8e54-60ce493897f9" xmlns:ns3="e4d58eab-6d34-4617-9302-28e8f9a87a75" targetNamespace="http://schemas.microsoft.com/office/2006/metadata/properties" ma:root="true" ma:fieldsID="ea5910397d32f4c9d74f29005692a7b5" ns2:_="" ns3:_="">
    <xsd:import namespace="5276b3a9-2c2b-42a4-8e54-60ce493897f9"/>
    <xsd:import namespace="e4d58eab-6d34-4617-9302-28e8f9a87a7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76b3a9-2c2b-42a4-8e54-60ce493897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d58eab-6d34-4617-9302-28e8f9a87a7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7EE889-E1F8-41AE-AA2F-3E84CBF96E9E}">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5276b3a9-2c2b-42a4-8e54-60ce493897f9"/>
    <ds:schemaRef ds:uri="e4d58eab-6d34-4617-9302-28e8f9a87a75"/>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2F8263A-C174-45F1-962A-ACE8578098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76b3a9-2c2b-42a4-8e54-60ce493897f9"/>
    <ds:schemaRef ds:uri="e4d58eab-6d34-4617-9302-28e8f9a87a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75CAA5-2055-4DF5-ABCA-9D62BF2465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Main Index and Instructions</vt:lpstr>
      <vt:lpstr>Summary</vt:lpstr>
      <vt:lpstr>Licenses</vt:lpstr>
      <vt:lpstr>Hosting</vt:lpstr>
      <vt:lpstr>Services</vt:lpstr>
      <vt:lpstr>Optional Products</vt:lpstr>
      <vt:lpstr>Optional Services</vt:lpstr>
      <vt:lpstr>Hosting!Print_Area</vt:lpstr>
      <vt:lpstr>Licenses!Print_Area</vt:lpstr>
      <vt:lpstr>Services!Print_Area</vt:lpstr>
      <vt:lpstr>Hosting!Print_Titles</vt:lpstr>
      <vt:lpstr>Licenses!Print_Titles</vt:lpstr>
      <vt:lpstr>'Optional Products'!Print_Titles</vt:lpstr>
      <vt:lpstr>'Optional Services'!Print_Titles</vt:lpstr>
      <vt:lpstr>Services!Print_Titles</vt:lpstr>
      <vt:lpstr>Services</vt:lpstr>
      <vt:lpstr>Software</vt:lpstr>
    </vt:vector>
  </TitlesOfParts>
  <Manager/>
  <Company>NexLevel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ERP Standard Price Sheet Template</dc:title>
  <dc:subject/>
  <dc:creator>T. Hackelman</dc:creator>
  <cp:keywords/>
  <dc:description>NexLevel Price Sheets for ERP RFP</dc:description>
  <cp:lastModifiedBy>Sherry Lawson</cp:lastModifiedBy>
  <cp:revision/>
  <dcterms:created xsi:type="dcterms:W3CDTF">2010-03-30T16:06:11Z</dcterms:created>
  <dcterms:modified xsi:type="dcterms:W3CDTF">2024-02-12T20:31:47Z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0x010100F1EA6565D3B0D440A6301408C688059E</vt:lpwstr>
  </property>
</Properties>
</file>